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8595" windowHeight="4620" firstSheet="1" activeTab="6"/>
  </bookViews>
  <sheets>
    <sheet name="Tab.Profissões" sheetId="1" r:id="rId1"/>
    <sheet name="Prof." sheetId="2" r:id="rId2"/>
    <sheet name="Lista Premiados" sheetId="3" r:id="rId3"/>
    <sheet name="Gráficos" sheetId="5" r:id="rId4"/>
    <sheet name="Red.texto" sheetId="6" r:id="rId5"/>
    <sheet name="RaçaCor" sheetId="7" r:id="rId6"/>
    <sheet name="Região" sheetId="8" r:id="rId7"/>
    <sheet name="CAT. TEO" sheetId="9" r:id="rId8"/>
  </sheets>
  <calcPr calcId="145621"/>
</workbook>
</file>

<file path=xl/calcChain.xml><?xml version="1.0" encoding="utf-8"?>
<calcChain xmlns="http://schemas.openxmlformats.org/spreadsheetml/2006/main">
  <c r="C86" i="9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B87"/>
  <c r="B4" i="6"/>
  <c r="M4"/>
  <c r="L4"/>
  <c r="K4"/>
  <c r="G16" i="8"/>
  <c r="G12"/>
  <c r="G8"/>
  <c r="G12" i="7"/>
  <c r="G8"/>
  <c r="H3" i="1" l="1"/>
  <c r="H2"/>
  <c r="G82" i="3"/>
  <c r="B42" i="2"/>
  <c r="G81" i="3"/>
  <c r="C49" i="2" l="1"/>
  <c r="B49"/>
  <c r="D50" s="1"/>
  <c r="C42"/>
  <c r="D43" l="1"/>
  <c r="C49" i="1"/>
  <c r="B49"/>
  <c r="D50" s="1"/>
  <c r="G4"/>
  <c r="F4"/>
  <c r="C42"/>
  <c r="B42"/>
  <c r="H5" l="1"/>
  <c r="D43"/>
</calcChain>
</file>

<file path=xl/sharedStrings.xml><?xml version="1.0" encoding="utf-8"?>
<sst xmlns="http://schemas.openxmlformats.org/spreadsheetml/2006/main" count="417" uniqueCount="346">
  <si>
    <t>Profissão</t>
  </si>
  <si>
    <t>Feminino</t>
  </si>
  <si>
    <t>Masculino</t>
  </si>
  <si>
    <t>Nutrição</t>
  </si>
  <si>
    <t>Turismo</t>
  </si>
  <si>
    <t>Ensino Médio</t>
  </si>
  <si>
    <t>Letras</t>
  </si>
  <si>
    <t>Direito</t>
  </si>
  <si>
    <t>Comunicação Social</t>
  </si>
  <si>
    <t>Ciências Sociais</t>
  </si>
  <si>
    <t>Antropologia</t>
  </si>
  <si>
    <t>Biomedicina</t>
  </si>
  <si>
    <t>Eng. De Produção</t>
  </si>
  <si>
    <t>Medicina</t>
  </si>
  <si>
    <t>Eng. Química</t>
  </si>
  <si>
    <t>Eng. Elétrica</t>
  </si>
  <si>
    <t>Universidade Pública</t>
  </si>
  <si>
    <t>Universidade Privada</t>
  </si>
  <si>
    <t>Sexo</t>
  </si>
  <si>
    <t>Sem Lattes</t>
  </si>
  <si>
    <t>Técnino</t>
  </si>
  <si>
    <t>Física</t>
  </si>
  <si>
    <t>Fisioterapia</t>
  </si>
  <si>
    <t>Artes Visuais</t>
  </si>
  <si>
    <t>Jornalismo</t>
  </si>
  <si>
    <t>Ciências da Computação</t>
  </si>
  <si>
    <t>Informatica</t>
  </si>
  <si>
    <t>Eng. Civil</t>
  </si>
  <si>
    <t>Administração</t>
  </si>
  <si>
    <t>Telemática</t>
  </si>
  <si>
    <t>Ciências Biológicas</t>
  </si>
  <si>
    <t>Matematica</t>
  </si>
  <si>
    <t>Pedagogia</t>
  </si>
  <si>
    <t>Enfermagem</t>
  </si>
  <si>
    <t>Gestão Ambiental</t>
  </si>
  <si>
    <t>Eng. De Alimentos</t>
  </si>
  <si>
    <t>Relações Internacionais</t>
  </si>
  <si>
    <t>Relações Públicas</t>
  </si>
  <si>
    <t>Publicidade e Propaganda</t>
  </si>
  <si>
    <t>Psicologia</t>
  </si>
  <si>
    <t>Serviço Social</t>
  </si>
  <si>
    <t>História</t>
  </si>
  <si>
    <t>Arquitetura</t>
  </si>
  <si>
    <t>Design</t>
  </si>
  <si>
    <t>Gestão Empresarial</t>
  </si>
  <si>
    <t>Filosofia</t>
  </si>
  <si>
    <t>Total:</t>
  </si>
  <si>
    <t>total</t>
  </si>
  <si>
    <t>Aeronautica</t>
  </si>
  <si>
    <t>Ensino Téc Profissionalizante</t>
  </si>
  <si>
    <t xml:space="preserve">Total: </t>
  </si>
  <si>
    <t>Aeronáutica</t>
  </si>
  <si>
    <t>Renimilson Sena de Jesus</t>
  </si>
  <si>
    <t>Sarah Brust Heringer</t>
  </si>
  <si>
    <t>Marceli Mengarda</t>
  </si>
  <si>
    <t>Renato Sellaro Dorighello</t>
  </si>
  <si>
    <t xml:space="preserve">Pedro Luan Alves Crispim Cirilo </t>
  </si>
  <si>
    <t xml:space="preserve">Ana Júlia Rocha Bauer </t>
  </si>
  <si>
    <t xml:space="preserve">Nayara Matos de Araújo </t>
  </si>
  <si>
    <t>Amanda Vieira Guimarães Frias</t>
  </si>
  <si>
    <t>Ketlin dos Santos Cerqueira</t>
  </si>
  <si>
    <t>Renand Correia e Sá Grando</t>
  </si>
  <si>
    <t xml:space="preserve">Aliny Geovana Alearsky </t>
  </si>
  <si>
    <t>Dihego Lira de Souza</t>
  </si>
  <si>
    <t>Fernando Costa Araújo</t>
  </si>
  <si>
    <t xml:space="preserve">Maria do Rosário Gomes da Silva </t>
  </si>
  <si>
    <t>Maria Tamiris dos Santos</t>
  </si>
  <si>
    <t xml:space="preserve">Francila Weidt Neiva </t>
  </si>
  <si>
    <t>Carla Corina Ono Bontus</t>
  </si>
  <si>
    <t>Gabriel Alves Sobreiro</t>
  </si>
  <si>
    <t>Tatiane Caroline Rocha Lemos</t>
  </si>
  <si>
    <t>Felipe Franco da Graça</t>
  </si>
  <si>
    <t>Karen Rebecca Camurça do Nascimento</t>
  </si>
  <si>
    <t>Karolline Maria dos Santos Paiva</t>
  </si>
  <si>
    <t>Rita Pinto Amorim das Virgens</t>
  </si>
  <si>
    <t>Igor Isídio Gomes da Silva</t>
  </si>
  <si>
    <t>Jéssica Fernandes de Oliveira</t>
  </si>
  <si>
    <t>Luiz Fernando Neto Silva</t>
  </si>
  <si>
    <t>Iago Abdalla Fantin</t>
  </si>
  <si>
    <t>Raquel Heckert César Bastos</t>
  </si>
  <si>
    <t>Maíra Fessard</t>
  </si>
  <si>
    <t>Aline Engicht</t>
  </si>
  <si>
    <t>Carla Letícia Pereira Oliveira</t>
  </si>
  <si>
    <t>Caroline Drawanz</t>
  </si>
  <si>
    <t>Ana Carolina Tardin Rodrigues de Medeiros</t>
  </si>
  <si>
    <t>Bárbara Borges Wendel</t>
  </si>
  <si>
    <t>Marcos Santana de Oliveira</t>
  </si>
  <si>
    <t>Sarah Ramos Barroso</t>
  </si>
  <si>
    <t>Alice Martins Morais</t>
  </si>
  <si>
    <t>Wanessa Silva Nobre</t>
  </si>
  <si>
    <t>Meire Ellen Ribeiro Domingos</t>
  </si>
  <si>
    <t>Fernanda Fortes Lopes</t>
  </si>
  <si>
    <t>Felipe de Souza Damião</t>
  </si>
  <si>
    <t>Mairã Soares Sales</t>
  </si>
  <si>
    <t>Maurício Dias Schneider</t>
  </si>
  <si>
    <t>Thiago Tavares Magalhães</t>
  </si>
  <si>
    <t>Ana Righi Cenci</t>
  </si>
  <si>
    <t>Izaela Souza Frutuozo</t>
  </si>
  <si>
    <t>Thayná Morais</t>
  </si>
  <si>
    <t>Jalina Lisi da Silva</t>
  </si>
  <si>
    <t>Edson Dionizio Santos Júnior</t>
  </si>
  <si>
    <t>Gicele Furtado da Silva</t>
  </si>
  <si>
    <t>Marcella Gomes Batista</t>
  </si>
  <si>
    <t>Luane Carol Penteado</t>
  </si>
  <si>
    <t>Iuska Volski Mota</t>
  </si>
  <si>
    <t>Irma Marine Aguiar da Silva</t>
  </si>
  <si>
    <t>Pedro Azevedo Minutentag</t>
  </si>
  <si>
    <t>Eduardo Borges</t>
  </si>
  <si>
    <t>Magda Vaninski</t>
  </si>
  <si>
    <t>Ruthlene Benicio</t>
  </si>
  <si>
    <t>Marta Rodrigues de Oliveira</t>
  </si>
  <si>
    <t>Anselmo Brandão Garcia</t>
  </si>
  <si>
    <t>Ana Cecília Romano de Mello</t>
  </si>
  <si>
    <t>Rhemo Antônio Guedes das Silva</t>
  </si>
  <si>
    <t>Mauro Marcelo Queiroz de Arruda Sobrinho</t>
  </si>
  <si>
    <t>Talita Reis</t>
  </si>
  <si>
    <t>Yasmim Timoteo da Silva</t>
  </si>
  <si>
    <t>Rodrigo Humerto Otávio dos Santos</t>
  </si>
  <si>
    <t>Marina Moura Teixeira</t>
  </si>
  <si>
    <t>Adnilson Brás da Silva Santana</t>
  </si>
  <si>
    <t>Arthur Ferreira Figueira</t>
  </si>
  <si>
    <t>Jennifer Tainá Nauar Pantoja</t>
  </si>
  <si>
    <t>Maria Thamara de Lacerda Souza</t>
  </si>
  <si>
    <t>Camilla Cruz</t>
  </si>
  <si>
    <t>Gaia Luisa Tornquist Sartori</t>
  </si>
  <si>
    <t>Jóse Anchieta de Siqueira</t>
  </si>
  <si>
    <t>Danielle Stéphanny Pereira de Alcântara</t>
  </si>
  <si>
    <t>Diesieli de Lima Ribeiro</t>
  </si>
  <si>
    <t>Bruna Lais dos Santos</t>
  </si>
  <si>
    <t>Camila Crivilin de Almeida</t>
  </si>
  <si>
    <t>Mardiani da Silva de Alencar</t>
  </si>
  <si>
    <t>Igor Costa</t>
  </si>
  <si>
    <t>Natália Freitas Araújo</t>
  </si>
  <si>
    <t>Daniele Bruna Belarmino Ferreira</t>
  </si>
  <si>
    <t>Renato Souza Vieira</t>
  </si>
  <si>
    <t>Thamires Trianon Rodrigues dos Santos</t>
  </si>
  <si>
    <t>Henrique Gabriel Barroso</t>
  </si>
  <si>
    <t>Ana Carolina Corrêa Pereira Haber</t>
  </si>
  <si>
    <t>Lucas Marcelino dos Santos</t>
  </si>
  <si>
    <t>Ana Karolina Vieira Holanda</t>
  </si>
  <si>
    <t>Stephanie Gaspar</t>
  </si>
  <si>
    <t>Luiza Thomaz Araújo</t>
  </si>
  <si>
    <t>Larissa D’Avila Bianchi</t>
  </si>
  <si>
    <t>Pedro Guilherme Ramos</t>
  </si>
  <si>
    <t>Gabriela Dialencar Reitz</t>
  </si>
  <si>
    <t>José Victo Pinto Dias</t>
  </si>
  <si>
    <t>Paula Lima dos Santos</t>
  </si>
  <si>
    <t>Ana Paula Cardoso da Silva</t>
  </si>
  <si>
    <t>Vitória Batista Calmon de Passos</t>
  </si>
  <si>
    <t>Giovanna Carvalho Fernandes Figueirêdo</t>
  </si>
  <si>
    <t>Mariah Sá Barreto Gama</t>
  </si>
  <si>
    <t>Simone Fávero Taietti</t>
  </si>
  <si>
    <t>Bárbara Costa Ribeiro</t>
  </si>
  <si>
    <t>Paula DeMaria Corrêa Rocha</t>
  </si>
  <si>
    <t>Catarina Cabral Rocha</t>
  </si>
  <si>
    <t>Sabrina Bianca Marchetti</t>
  </si>
  <si>
    <t>Daniela Novaes Xavier Moraes</t>
  </si>
  <si>
    <t>Brenda Santiago Gomes da Silva</t>
  </si>
  <si>
    <t>Jones Pedro Gomes</t>
  </si>
  <si>
    <t>Raul Holanda Oliveira Magalhães</t>
  </si>
  <si>
    <t>João Paulo Sousa Maciel</t>
  </si>
  <si>
    <t>Isadora Poeys da Fonseca</t>
  </si>
  <si>
    <t>Danilo Almeida Silva</t>
  </si>
  <si>
    <t>Amanda Ferreira Meurer</t>
  </si>
  <si>
    <t>Maiara Larissa Daronco</t>
  </si>
  <si>
    <t>Natan Schmitz Kremer</t>
  </si>
  <si>
    <t>Zilmara Zamyla da Silva Almeida</t>
  </si>
  <si>
    <t>Adélia Andrade de Araújo</t>
  </si>
  <si>
    <t>Samilla Ellen Silva Sena</t>
  </si>
  <si>
    <t>Pedro Eduardo Ferreira</t>
  </si>
  <si>
    <t>Mikael Nilton de Araújo</t>
  </si>
  <si>
    <t>Melissa Vanzella</t>
  </si>
  <si>
    <t>Bruna Angélica Borges</t>
  </si>
  <si>
    <t>Filipe de Freitas Serafim</t>
  </si>
  <si>
    <t>Valdemar Alves Ferreira</t>
  </si>
  <si>
    <t>Eraldo Souza dos Santos</t>
  </si>
  <si>
    <t>Jonas Azevedo Araújo</t>
  </si>
  <si>
    <t>Juliana Alves Queiroz</t>
  </si>
  <si>
    <t>Juliana Melcop de Castro Schor</t>
  </si>
  <si>
    <t>Nadine Oliveira Cabral</t>
  </si>
  <si>
    <t>Nathalya Lomonaco Macchia</t>
  </si>
  <si>
    <t>Karine Rafaela Sampaio da Silva</t>
  </si>
  <si>
    <t>Tairine Aparecida Tiburcio de Oliveira</t>
  </si>
  <si>
    <t>Leandro Ferreira Pires</t>
  </si>
  <si>
    <t>Nathalia Gomes Mialichi</t>
  </si>
  <si>
    <t>Felipe dos Santos Machado</t>
  </si>
  <si>
    <t>Tamiris Grossl Bade</t>
  </si>
  <si>
    <t>KETLIN DOS SANTOS CERQUEIRA</t>
  </si>
  <si>
    <t>Jefferson Fernando Lima Rocha</t>
  </si>
  <si>
    <t>Rebecca Carvalho de Taranto</t>
  </si>
  <si>
    <t>Isabella Luchi Coutinho</t>
  </si>
  <si>
    <t>Fernanda Resende Serradourada</t>
  </si>
  <si>
    <t>Pedro Henrique Couto Torres</t>
  </si>
  <si>
    <t>Leonardo Francisco de Azevedo</t>
  </si>
  <si>
    <t>ANA PAULA CHUDZINSKI TAVASSI</t>
  </si>
  <si>
    <t>JAMILE DE OLIVEIRA GONÇALVES</t>
  </si>
  <si>
    <t>Verena Paranhos Moreno Batista</t>
  </si>
  <si>
    <t>Havine Prado Pinheiro</t>
  </si>
  <si>
    <t>Jaidesson Oliveira Peres</t>
  </si>
  <si>
    <t>Mariana Furtado Bartz</t>
  </si>
  <si>
    <t>Milena Machado Santa Cruz</t>
  </si>
  <si>
    <t>Mytalle Vieira Cavalcante</t>
  </si>
  <si>
    <t>Rita de Cássia Bastos Cirqueira Costa</t>
  </si>
  <si>
    <t>Tayná Rubbo</t>
  </si>
  <si>
    <t>Adílio Santos Silva</t>
  </si>
  <si>
    <t>Santiago Pereira Santos</t>
  </si>
  <si>
    <t>Wilkia Mayara da Silva Neves</t>
  </si>
  <si>
    <t>Silvana Araújo dos Santos</t>
  </si>
  <si>
    <t>Mirella Esther da Silva</t>
  </si>
  <si>
    <t>Maycon Rangel Abreu Ferreira</t>
  </si>
  <si>
    <t>Radson André Silva Ferreira</t>
  </si>
  <si>
    <t>Solange Pereira Ribas</t>
  </si>
  <si>
    <t>Maria do Socorro Sousa</t>
  </si>
  <si>
    <t>Rafaela Maria Gregório dos Santos</t>
  </si>
  <si>
    <t>Sidnei de Oliveira Borges</t>
  </si>
  <si>
    <t>João Paulo Meneses Bezerra</t>
  </si>
  <si>
    <t>Regina Cleane Marrocos</t>
  </si>
  <si>
    <t>Aline da Silva França</t>
  </si>
  <si>
    <t>Thiago Ednilson Seixas Ribeiro</t>
  </si>
  <si>
    <t>Daiane Bertholin</t>
  </si>
  <si>
    <t>Helena Vitória Nascimento dos Santos</t>
  </si>
  <si>
    <t>Valéria Mendes Batista</t>
  </si>
  <si>
    <t>Rafael Barbosa Fialho Martins</t>
  </si>
  <si>
    <t>Mariana Fisher</t>
  </si>
  <si>
    <t>Kássia Dilétta Salvador</t>
  </si>
  <si>
    <t>André Luiz de Britto Rodrigues</t>
  </si>
  <si>
    <t>Graciele de Bessa Bandeira</t>
  </si>
  <si>
    <t>Mateus Machado Mancebo</t>
  </si>
  <si>
    <t>Mariana Varela Camara</t>
  </si>
  <si>
    <t>feminino</t>
  </si>
  <si>
    <t>masculino</t>
  </si>
  <si>
    <t>Total de 180 redações premiadas, sendo 151 com acesso ao texto e 29 sem o acesso.</t>
  </si>
  <si>
    <t>Com texto:</t>
  </si>
  <si>
    <t>Sem texto:</t>
  </si>
  <si>
    <t>Cadastrados</t>
  </si>
  <si>
    <t>Preta</t>
  </si>
  <si>
    <t>Parda</t>
  </si>
  <si>
    <t>Branca</t>
  </si>
  <si>
    <t>Índígena</t>
  </si>
  <si>
    <t>Não informado</t>
  </si>
  <si>
    <t>Com texto</t>
  </si>
  <si>
    <t>Sem texto</t>
  </si>
  <si>
    <t>Total</t>
  </si>
  <si>
    <t xml:space="preserve">Raça/Cor </t>
  </si>
  <si>
    <t>?</t>
  </si>
  <si>
    <t>Com Redação</t>
  </si>
  <si>
    <t>Sem Texto</t>
  </si>
  <si>
    <t>Região</t>
  </si>
  <si>
    <t>Norte</t>
  </si>
  <si>
    <t>Nordeste</t>
  </si>
  <si>
    <t>Sul</t>
  </si>
  <si>
    <t>Sudeste</t>
  </si>
  <si>
    <t>Centro-Oeste</t>
  </si>
  <si>
    <t>Texto</t>
  </si>
  <si>
    <t>S/T</t>
  </si>
  <si>
    <t>F</t>
  </si>
  <si>
    <t>M</t>
  </si>
  <si>
    <t>Categoria Teórica</t>
  </si>
  <si>
    <t>Ocorrência</t>
  </si>
  <si>
    <t>Percentual</t>
  </si>
  <si>
    <t>Aborto</t>
  </si>
  <si>
    <t>Agência feminina</t>
  </si>
  <si>
    <t>Alcoolismo</t>
  </si>
  <si>
    <t>Alteridade</t>
  </si>
  <si>
    <t>Amor Romântico</t>
  </si>
  <si>
    <t>Assédio Moral</t>
  </si>
  <si>
    <t>Campones/a</t>
  </si>
  <si>
    <t>Campesinato</t>
  </si>
  <si>
    <t>Capital Cultural</t>
  </si>
  <si>
    <t>Capital Econômico</t>
  </si>
  <si>
    <t>Casamento como forma de opressão</t>
  </si>
  <si>
    <t>Cidadania</t>
  </si>
  <si>
    <t>Classes Populares</t>
  </si>
  <si>
    <t>Cultura do Estupro</t>
  </si>
  <si>
    <t>Deficiência</t>
  </si>
  <si>
    <t>Desigualdades Sociais</t>
  </si>
  <si>
    <t>Deslocamentos</t>
  </si>
  <si>
    <t>Discriminação Social</t>
  </si>
  <si>
    <t>Discriminação Étnico-Racial</t>
  </si>
  <si>
    <t>Discriminação Racial</t>
  </si>
  <si>
    <t>Diversidade</t>
  </si>
  <si>
    <t>Divisão Sexual do Trabalho</t>
  </si>
  <si>
    <t>Dominação Masculina</t>
  </si>
  <si>
    <t>Emancipação da Mulher</t>
  </si>
  <si>
    <t>Equidade</t>
  </si>
  <si>
    <t>Estupro</t>
  </si>
  <si>
    <t>Exploração Sexual</t>
  </si>
  <si>
    <t>Expressão de Gênero</t>
  </si>
  <si>
    <t>Família</t>
  </si>
  <si>
    <t>Feminicidio</t>
  </si>
  <si>
    <t>Feminismos</t>
  </si>
  <si>
    <t>Gravidez</t>
  </si>
  <si>
    <t>Guerrilhas de Linguagem</t>
  </si>
  <si>
    <t>Heteronormatividade</t>
  </si>
  <si>
    <t>Heterossexualidade</t>
  </si>
  <si>
    <t>Hibridismo</t>
  </si>
  <si>
    <t>Homofobia</t>
  </si>
  <si>
    <t>Homossexualidade</t>
  </si>
  <si>
    <t>Identidade</t>
  </si>
  <si>
    <t>Identidade Cultural</t>
  </si>
  <si>
    <t>Identidade de Gênero</t>
  </si>
  <si>
    <t>Identidade Nacional</t>
  </si>
  <si>
    <t>Interseccionalidade</t>
  </si>
  <si>
    <t>Invisibilidade</t>
  </si>
  <si>
    <t>Jornada Dupla de Trabalho</t>
  </si>
  <si>
    <t>Lesbianidade</t>
  </si>
  <si>
    <t>Lesbofobia</t>
  </si>
  <si>
    <t>Machismo</t>
  </si>
  <si>
    <t>Masculinidades</t>
  </si>
  <si>
    <t>Maternidade</t>
  </si>
  <si>
    <t>Mídias</t>
  </si>
  <si>
    <t>Moral Sexual</t>
  </si>
  <si>
    <t>Mulher Indígena</t>
  </si>
  <si>
    <t>Mulher na Política</t>
  </si>
  <si>
    <t>Mulher Negra</t>
  </si>
  <si>
    <t>Mulher Nordestina</t>
  </si>
  <si>
    <t>Mulher Objeto</t>
  </si>
  <si>
    <t>Não-binarismo</t>
  </si>
  <si>
    <t>Negligência Escolar</t>
  </si>
  <si>
    <t>Padrões de Beleza</t>
  </si>
  <si>
    <t>Papéis de Gênero</t>
  </si>
  <si>
    <t>Parentesco</t>
  </si>
  <si>
    <t>Patologização da Homossexualidade</t>
  </si>
  <si>
    <t>Patriarcado</t>
  </si>
  <si>
    <t>Políticas Públicas</t>
  </si>
  <si>
    <t>Preconceito Étnico</t>
  </si>
  <si>
    <t>Prostituição</t>
  </si>
  <si>
    <t>Questão Racial</t>
  </si>
  <si>
    <t>Religiosidade</t>
  </si>
  <si>
    <t>Resistência Cultural</t>
  </si>
  <si>
    <t>Sexismo</t>
  </si>
  <si>
    <t>Sororidade</t>
  </si>
  <si>
    <t>Sexualidades</t>
  </si>
  <si>
    <t>Subjetividade</t>
  </si>
  <si>
    <t>Transfobia</t>
  </si>
  <si>
    <t>Trangênero</t>
  </si>
  <si>
    <t>Transtornos Alimentares</t>
  </si>
  <si>
    <t>Violência de Gênero</t>
  </si>
  <si>
    <t>Violência Doméstica</t>
  </si>
  <si>
    <t>Violência Física</t>
  </si>
  <si>
    <t>Violência Infantil</t>
  </si>
  <si>
    <t>Violência Patrimonial</t>
  </si>
  <si>
    <t>Violência Psicológica</t>
  </si>
  <si>
    <t>Violência Sexual</t>
  </si>
  <si>
    <t>Violência Simbólica</t>
  </si>
  <si>
    <t>Total Categorias: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</si>
</sst>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DFE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10" fontId="0" fillId="0" borderId="0" xfId="0" applyNumberFormat="1"/>
    <xf numFmtId="10" fontId="0" fillId="0" borderId="9" xfId="0" applyNumberFormat="1" applyBorder="1" applyAlignment="1">
      <alignment vertical="center" wrapText="1"/>
    </xf>
    <xf numFmtId="10" fontId="0" fillId="4" borderId="8" xfId="0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Tipo de</a:t>
            </a:r>
            <a:r>
              <a:rPr lang="pt-BR" baseline="0"/>
              <a:t> Insituição Superior</a:t>
            </a:r>
            <a:endParaRPr lang="pt-BR"/>
          </a:p>
        </c:rich>
      </c:tx>
    </c:title>
    <c:view3D>
      <c:rAngAx val="1"/>
    </c:view3D>
    <c:plotArea>
      <c:layout/>
      <c:bar3DChart>
        <c:barDir val="bar"/>
        <c:grouping val="clustered"/>
        <c:ser>
          <c:idx val="1"/>
          <c:order val="0"/>
          <c:tx>
            <c:strRef>
              <c:f>Tab.Profissões!$E$3</c:f>
              <c:strCache>
                <c:ptCount val="1"/>
                <c:pt idx="0">
                  <c:v>Masculino</c:v>
                </c:pt>
              </c:strCache>
            </c:strRef>
          </c:tx>
          <c:cat>
            <c:strRef>
              <c:f>Tab.Profissões!$F$1:$G$1</c:f>
              <c:strCache>
                <c:ptCount val="2"/>
                <c:pt idx="0">
                  <c:v>Universidade Pública</c:v>
                </c:pt>
                <c:pt idx="1">
                  <c:v>Universidade Privada</c:v>
                </c:pt>
              </c:strCache>
            </c:strRef>
          </c:cat>
          <c:val>
            <c:numRef>
              <c:f>Tab.Profissões!$F$3:$G$3</c:f>
              <c:numCache>
                <c:formatCode>General</c:formatCode>
                <c:ptCount val="2"/>
                <c:pt idx="0">
                  <c:v>28</c:v>
                </c:pt>
                <c:pt idx="1">
                  <c:v>19</c:v>
                </c:pt>
              </c:numCache>
            </c:numRef>
          </c:val>
        </c:ser>
        <c:ser>
          <c:idx val="0"/>
          <c:order val="1"/>
          <c:tx>
            <c:strRef>
              <c:f>Tab.Profissões!$E$2</c:f>
              <c:strCache>
                <c:ptCount val="1"/>
                <c:pt idx="0">
                  <c:v>Feminino</c:v>
                </c:pt>
              </c:strCache>
            </c:strRef>
          </c:tx>
          <c:cat>
            <c:strRef>
              <c:f>Tab.Profissões!$F$1:$G$1</c:f>
              <c:strCache>
                <c:ptCount val="2"/>
                <c:pt idx="0">
                  <c:v>Universidade Pública</c:v>
                </c:pt>
                <c:pt idx="1">
                  <c:v>Universidade Privada</c:v>
                </c:pt>
              </c:strCache>
            </c:strRef>
          </c:cat>
          <c:val>
            <c:numRef>
              <c:f>Tab.Profissões!$F$2:$G$2</c:f>
              <c:numCache>
                <c:formatCode>General</c:formatCode>
                <c:ptCount val="2"/>
                <c:pt idx="0">
                  <c:v>61</c:v>
                </c:pt>
                <c:pt idx="1">
                  <c:v>21</c:v>
                </c:pt>
              </c:numCache>
            </c:numRef>
          </c:val>
        </c:ser>
        <c:dLbls/>
        <c:shape val="box"/>
        <c:axId val="94909568"/>
        <c:axId val="94911104"/>
        <c:axId val="0"/>
      </c:bar3DChart>
      <c:catAx>
        <c:axId val="94909568"/>
        <c:scaling>
          <c:orientation val="minMax"/>
        </c:scaling>
        <c:axPos val="l"/>
        <c:majorTickMark val="none"/>
        <c:tickLblPos val="nextTo"/>
        <c:crossAx val="94911104"/>
        <c:crosses val="autoZero"/>
        <c:auto val="1"/>
        <c:lblAlgn val="ctr"/>
        <c:lblOffset val="100"/>
      </c:catAx>
      <c:valAx>
        <c:axId val="9491110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94909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Tipo de Instituição Superior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Tab.Profissões!$F$1</c:f>
              <c:strCache>
                <c:ptCount val="1"/>
                <c:pt idx="0">
                  <c:v>Universidade Pública</c:v>
                </c:pt>
              </c:strCache>
            </c:strRef>
          </c:tx>
          <c:dLbls>
            <c:showVal val="1"/>
          </c:dLbls>
          <c:cat>
            <c:strRef>
              <c:f>Tab.Profissões!$E$2:$E$4</c:f>
              <c:strCache>
                <c:ptCount val="3"/>
                <c:pt idx="0">
                  <c:v>Feminino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Tab.Profissões!$F$2:$F$4</c:f>
              <c:numCache>
                <c:formatCode>General</c:formatCode>
                <c:ptCount val="3"/>
                <c:pt idx="0">
                  <c:v>61</c:v>
                </c:pt>
                <c:pt idx="1">
                  <c:v>28</c:v>
                </c:pt>
                <c:pt idx="2">
                  <c:v>89</c:v>
                </c:pt>
              </c:numCache>
            </c:numRef>
          </c:val>
        </c:ser>
        <c:ser>
          <c:idx val="1"/>
          <c:order val="1"/>
          <c:tx>
            <c:strRef>
              <c:f>Tab.Profissões!$G$1</c:f>
              <c:strCache>
                <c:ptCount val="1"/>
                <c:pt idx="0">
                  <c:v>Universidade Privada</c:v>
                </c:pt>
              </c:strCache>
            </c:strRef>
          </c:tx>
          <c:dLbls>
            <c:showVal val="1"/>
          </c:dLbls>
          <c:cat>
            <c:strRef>
              <c:f>Tab.Profissões!$E$2:$E$4</c:f>
              <c:strCache>
                <c:ptCount val="3"/>
                <c:pt idx="0">
                  <c:v>Feminino</c:v>
                </c:pt>
                <c:pt idx="1">
                  <c:v>Masculino</c:v>
                </c:pt>
                <c:pt idx="2">
                  <c:v>total</c:v>
                </c:pt>
              </c:strCache>
            </c:strRef>
          </c:cat>
          <c:val>
            <c:numRef>
              <c:f>Tab.Profissões!$G$2:$G$4</c:f>
              <c:numCache>
                <c:formatCode>General</c:formatCode>
                <c:ptCount val="3"/>
                <c:pt idx="0">
                  <c:v>21</c:v>
                </c:pt>
                <c:pt idx="1">
                  <c:v>19</c:v>
                </c:pt>
                <c:pt idx="2">
                  <c:v>40</c:v>
                </c:pt>
              </c:numCache>
            </c:numRef>
          </c:val>
        </c:ser>
        <c:dLbls>
          <c:showVal val="1"/>
        </c:dLbls>
        <c:shape val="box"/>
        <c:axId val="94787072"/>
        <c:axId val="94788608"/>
        <c:axId val="0"/>
      </c:bar3DChart>
      <c:catAx>
        <c:axId val="94787072"/>
        <c:scaling>
          <c:orientation val="minMax"/>
        </c:scaling>
        <c:axPos val="b"/>
        <c:majorTickMark val="none"/>
        <c:tickLblPos val="nextTo"/>
        <c:crossAx val="94788608"/>
        <c:crosses val="autoZero"/>
        <c:auto val="1"/>
        <c:lblAlgn val="ctr"/>
        <c:lblOffset val="100"/>
      </c:catAx>
      <c:valAx>
        <c:axId val="947886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94787072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Tab.Profissões!$E$2</c:f>
              <c:strCache>
                <c:ptCount val="1"/>
                <c:pt idx="0">
                  <c:v>Feminino</c:v>
                </c:pt>
              </c:strCache>
            </c:strRef>
          </c:tx>
          <c:explosion val="25"/>
          <c:cat>
            <c:strRef>
              <c:f>Tab.Profissões!$F$1:$G$1</c:f>
              <c:strCache>
                <c:ptCount val="2"/>
                <c:pt idx="0">
                  <c:v>Universidade Pública</c:v>
                </c:pt>
                <c:pt idx="1">
                  <c:v>Universidade Privada</c:v>
                </c:pt>
              </c:strCache>
            </c:strRef>
          </c:cat>
          <c:val>
            <c:numRef>
              <c:f>Tab.Profissões!$F$2:$G$2</c:f>
              <c:numCache>
                <c:formatCode>General</c:formatCode>
                <c:ptCount val="2"/>
                <c:pt idx="0">
                  <c:v>61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tx>
            <c:strRef>
              <c:f>Tab.Profissões!$E$3</c:f>
              <c:strCache>
                <c:ptCount val="1"/>
                <c:pt idx="0">
                  <c:v>Masculino</c:v>
                </c:pt>
              </c:strCache>
            </c:strRef>
          </c:tx>
          <c:explosion val="25"/>
          <c:cat>
            <c:strRef>
              <c:f>Tab.Profissões!$F$1:$G$1</c:f>
              <c:strCache>
                <c:ptCount val="2"/>
                <c:pt idx="0">
                  <c:v>Universidade Pública</c:v>
                </c:pt>
                <c:pt idx="1">
                  <c:v>Universidade Privada</c:v>
                </c:pt>
              </c:strCache>
            </c:strRef>
          </c:cat>
          <c:val>
            <c:numRef>
              <c:f>Tab.Profissões!$F$3:$G$3</c:f>
              <c:numCache>
                <c:formatCode>General</c:formatCode>
                <c:ptCount val="2"/>
                <c:pt idx="0">
                  <c:v>28</c:v>
                </c:pt>
                <c:pt idx="1">
                  <c:v>19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Superior</a:t>
            </a:r>
            <a:r>
              <a:rPr lang="en-US" baseline="0"/>
              <a:t> Masculin</a:t>
            </a:r>
            <a:r>
              <a:rPr lang="en-US"/>
              <a:t>o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strRef>
              <c:f>Tab.Profissões!$E$3</c:f>
              <c:strCache>
                <c:ptCount val="1"/>
                <c:pt idx="0">
                  <c:v>Masculino</c:v>
                </c:pt>
              </c:strCache>
            </c:strRef>
          </c:tx>
          <c:explosion val="25"/>
          <c:cat>
            <c:strRef>
              <c:f>Tab.Profissões!$F$1:$G$1</c:f>
              <c:strCache>
                <c:ptCount val="2"/>
                <c:pt idx="0">
                  <c:v>Universidade Pública</c:v>
                </c:pt>
                <c:pt idx="1">
                  <c:v>Universidade Privada</c:v>
                </c:pt>
              </c:strCache>
            </c:strRef>
          </c:cat>
          <c:val>
            <c:numRef>
              <c:f>Tab.Profissões!$F$3:$G$3</c:f>
              <c:numCache>
                <c:formatCode>General</c:formatCode>
                <c:ptCount val="2"/>
                <c:pt idx="0">
                  <c:v>28</c:v>
                </c:pt>
                <c:pt idx="1">
                  <c:v>19</c:v>
                </c:pt>
              </c:numCache>
            </c:numRef>
          </c:val>
        </c:ser>
        <c:dLbls>
          <c:showPercent val="1"/>
        </c:dLbls>
      </c:pie3DChart>
    </c:plotArea>
    <c:legend>
      <c:legendPos val="t"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Acesso as redações premiadas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Red.texto!$A$2:$A$3</c:f>
              <c:strCache>
                <c:ptCount val="2"/>
                <c:pt idx="0">
                  <c:v>Com texto:</c:v>
                </c:pt>
                <c:pt idx="1">
                  <c:v>Sem texto:</c:v>
                </c:pt>
              </c:strCache>
            </c:strRef>
          </c:cat>
          <c:val>
            <c:numRef>
              <c:f>Red.texto!$B$2:$B$3</c:f>
              <c:numCache>
                <c:formatCode>General</c:formatCode>
                <c:ptCount val="2"/>
                <c:pt idx="0">
                  <c:v>151</c:v>
                </c:pt>
                <c:pt idx="1">
                  <c:v>29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304800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31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20</xdr:col>
      <xdr:colOff>304800</xdr:colOff>
      <xdr:row>37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33337</xdr:rowOff>
    </xdr:from>
    <xdr:to>
      <xdr:col>6</xdr:col>
      <xdr:colOff>457200</xdr:colOff>
      <xdr:row>19</xdr:row>
      <xdr:rowOff>109537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I13" sqref="I13"/>
    </sheetView>
  </sheetViews>
  <sheetFormatPr defaultRowHeight="15"/>
  <cols>
    <col min="1" max="1" width="28.85546875" customWidth="1"/>
    <col min="2" max="2" width="14.140625" customWidth="1"/>
    <col min="3" max="3" width="14.5703125" customWidth="1"/>
    <col min="4" max="4" width="16" customWidth="1"/>
    <col min="5" max="5" width="10.42578125" customWidth="1"/>
    <col min="6" max="6" width="19.5703125" customWidth="1"/>
    <col min="7" max="7" width="20" customWidth="1"/>
  </cols>
  <sheetData>
    <row r="1" spans="1:8" ht="15.75" thickBot="1">
      <c r="A1" t="s">
        <v>0</v>
      </c>
      <c r="B1" t="s">
        <v>1</v>
      </c>
      <c r="C1" t="s">
        <v>2</v>
      </c>
      <c r="E1" t="s">
        <v>18</v>
      </c>
      <c r="F1" t="s">
        <v>16</v>
      </c>
      <c r="G1" t="s">
        <v>17</v>
      </c>
    </row>
    <row r="2" spans="1:8" ht="15.75" thickBot="1">
      <c r="A2" t="s">
        <v>28</v>
      </c>
      <c r="B2">
        <v>1</v>
      </c>
      <c r="C2">
        <v>2</v>
      </c>
      <c r="E2" t="s">
        <v>1</v>
      </c>
      <c r="F2">
        <v>61</v>
      </c>
      <c r="G2">
        <v>21</v>
      </c>
      <c r="H2" s="1">
        <f>SUM(F2:G2)</f>
        <v>82</v>
      </c>
    </row>
    <row r="3" spans="1:8" ht="15.75" thickBot="1">
      <c r="A3" t="s">
        <v>48</v>
      </c>
      <c r="C3">
        <v>1</v>
      </c>
      <c r="E3" t="s">
        <v>2</v>
      </c>
      <c r="F3">
        <v>28</v>
      </c>
      <c r="G3">
        <v>19</v>
      </c>
      <c r="H3" s="1">
        <f>SUM(F3:G3)</f>
        <v>47</v>
      </c>
    </row>
    <row r="4" spans="1:8" ht="15.75" thickBot="1">
      <c r="A4" t="s">
        <v>10</v>
      </c>
      <c r="C4">
        <v>1</v>
      </c>
      <c r="E4" t="s">
        <v>47</v>
      </c>
      <c r="F4" s="1">
        <f>SUM(F2:F3)</f>
        <v>89</v>
      </c>
      <c r="G4" s="1">
        <f>SUM(G2:G3)</f>
        <v>40</v>
      </c>
    </row>
    <row r="5" spans="1:8" ht="15.75" thickBot="1">
      <c r="A5" t="s">
        <v>42</v>
      </c>
      <c r="B5">
        <v>2</v>
      </c>
      <c r="H5" s="1">
        <f>SUM(G4+F4)</f>
        <v>129</v>
      </c>
    </row>
    <row r="6" spans="1:8">
      <c r="A6" t="s">
        <v>23</v>
      </c>
      <c r="B6">
        <v>1</v>
      </c>
      <c r="C6">
        <v>1</v>
      </c>
    </row>
    <row r="7" spans="1:8">
      <c r="A7" t="s">
        <v>11</v>
      </c>
      <c r="B7">
        <v>3</v>
      </c>
    </row>
    <row r="8" spans="1:8">
      <c r="A8" t="s">
        <v>30</v>
      </c>
      <c r="B8">
        <v>3</v>
      </c>
    </row>
    <row r="9" spans="1:8">
      <c r="A9" t="s">
        <v>25</v>
      </c>
      <c r="B9">
        <v>3</v>
      </c>
      <c r="C9">
        <v>6</v>
      </c>
    </row>
    <row r="10" spans="1:8">
      <c r="A10" t="s">
        <v>9</v>
      </c>
      <c r="C10">
        <v>3</v>
      </c>
    </row>
    <row r="11" spans="1:8">
      <c r="A11" t="s">
        <v>8</v>
      </c>
      <c r="B11">
        <v>2</v>
      </c>
    </row>
    <row r="12" spans="1:8">
      <c r="A12" t="s">
        <v>43</v>
      </c>
      <c r="B12">
        <v>2</v>
      </c>
    </row>
    <row r="13" spans="1:8">
      <c r="A13" t="s">
        <v>7</v>
      </c>
      <c r="B13">
        <v>12</v>
      </c>
      <c r="C13">
        <v>10</v>
      </c>
    </row>
    <row r="14" spans="1:8">
      <c r="A14" t="s">
        <v>33</v>
      </c>
      <c r="B14">
        <v>2</v>
      </c>
    </row>
    <row r="15" spans="1:8">
      <c r="A15" t="s">
        <v>27</v>
      </c>
      <c r="B15">
        <v>1</v>
      </c>
      <c r="C15">
        <v>1</v>
      </c>
    </row>
    <row r="16" spans="1:8">
      <c r="A16" t="s">
        <v>35</v>
      </c>
      <c r="B16">
        <v>1</v>
      </c>
    </row>
    <row r="17" spans="1:3">
      <c r="A17" t="s">
        <v>12</v>
      </c>
      <c r="B17">
        <v>1</v>
      </c>
    </row>
    <row r="18" spans="1:3">
      <c r="A18" t="s">
        <v>15</v>
      </c>
      <c r="B18">
        <v>2</v>
      </c>
      <c r="C18">
        <v>1</v>
      </c>
    </row>
    <row r="19" spans="1:3">
      <c r="A19" t="s">
        <v>14</v>
      </c>
      <c r="B19">
        <v>5</v>
      </c>
      <c r="C19">
        <v>1</v>
      </c>
    </row>
    <row r="20" spans="1:3">
      <c r="A20" t="s">
        <v>49</v>
      </c>
      <c r="C20">
        <v>1</v>
      </c>
    </row>
    <row r="21" spans="1:3">
      <c r="A21" t="s">
        <v>45</v>
      </c>
      <c r="B21">
        <v>1</v>
      </c>
    </row>
    <row r="22" spans="1:3">
      <c r="A22" t="s">
        <v>21</v>
      </c>
      <c r="C22">
        <v>2</v>
      </c>
    </row>
    <row r="23" spans="1:3">
      <c r="A23" t="s">
        <v>22</v>
      </c>
      <c r="C23">
        <v>1</v>
      </c>
    </row>
    <row r="24" spans="1:3">
      <c r="A24" t="s">
        <v>34</v>
      </c>
      <c r="B24">
        <v>2</v>
      </c>
    </row>
    <row r="25" spans="1:3">
      <c r="A25" t="s">
        <v>44</v>
      </c>
      <c r="B25">
        <v>1</v>
      </c>
    </row>
    <row r="26" spans="1:3">
      <c r="A26" t="s">
        <v>41</v>
      </c>
      <c r="B26">
        <v>1</v>
      </c>
    </row>
    <row r="27" spans="1:3">
      <c r="A27" t="s">
        <v>26</v>
      </c>
      <c r="C27">
        <v>3</v>
      </c>
    </row>
    <row r="28" spans="1:3">
      <c r="A28" t="s">
        <v>24</v>
      </c>
      <c r="B28">
        <v>5</v>
      </c>
      <c r="C28">
        <v>3</v>
      </c>
    </row>
    <row r="29" spans="1:3">
      <c r="A29" t="s">
        <v>6</v>
      </c>
      <c r="B29">
        <v>8</v>
      </c>
      <c r="C29">
        <v>3</v>
      </c>
    </row>
    <row r="30" spans="1:3">
      <c r="A30" t="s">
        <v>31</v>
      </c>
      <c r="B30">
        <v>1</v>
      </c>
    </row>
    <row r="31" spans="1:3">
      <c r="A31" t="s">
        <v>13</v>
      </c>
      <c r="B31">
        <v>9</v>
      </c>
      <c r="C31">
        <v>3</v>
      </c>
    </row>
    <row r="32" spans="1:3">
      <c r="A32" t="s">
        <v>3</v>
      </c>
      <c r="C32">
        <v>1</v>
      </c>
    </row>
    <row r="33" spans="1:4">
      <c r="A33" t="s">
        <v>32</v>
      </c>
      <c r="B33">
        <v>2</v>
      </c>
    </row>
    <row r="34" spans="1:4">
      <c r="A34" t="s">
        <v>39</v>
      </c>
      <c r="B34">
        <v>1</v>
      </c>
    </row>
    <row r="35" spans="1:4">
      <c r="A35" t="s">
        <v>38</v>
      </c>
      <c r="B35">
        <v>1</v>
      </c>
    </row>
    <row r="36" spans="1:4">
      <c r="A36" t="s">
        <v>36</v>
      </c>
      <c r="B36">
        <v>1</v>
      </c>
    </row>
    <row r="37" spans="1:4">
      <c r="A37" t="s">
        <v>37</v>
      </c>
      <c r="B37">
        <v>1</v>
      </c>
    </row>
    <row r="38" spans="1:4">
      <c r="A38" t="s">
        <v>40</v>
      </c>
      <c r="C38">
        <v>2</v>
      </c>
    </row>
    <row r="39" spans="1:4">
      <c r="A39" t="s">
        <v>20</v>
      </c>
      <c r="B39">
        <v>1</v>
      </c>
    </row>
    <row r="40" spans="1:4">
      <c r="A40" t="s">
        <v>29</v>
      </c>
      <c r="B40">
        <v>1</v>
      </c>
    </row>
    <row r="41" spans="1:4" ht="15.75" thickBot="1">
      <c r="A41" t="s">
        <v>4</v>
      </c>
      <c r="B41">
        <v>1</v>
      </c>
    </row>
    <row r="42" spans="1:4" ht="15.75" thickBot="1">
      <c r="A42" t="s">
        <v>46</v>
      </c>
      <c r="B42" s="1">
        <f>SUM(B2:B41)</f>
        <v>78</v>
      </c>
      <c r="C42" s="1">
        <f>SUM(C2:C41)</f>
        <v>46</v>
      </c>
    </row>
    <row r="43" spans="1:4" ht="15.75" thickBot="1">
      <c r="D43" s="1">
        <f>SUM(C42+B42)</f>
        <v>124</v>
      </c>
    </row>
    <row r="46" spans="1:4">
      <c r="A46" t="s">
        <v>19</v>
      </c>
      <c r="B46">
        <v>18</v>
      </c>
      <c r="C46">
        <v>12</v>
      </c>
    </row>
    <row r="47" spans="1:4">
      <c r="A47" t="s">
        <v>5</v>
      </c>
      <c r="B47">
        <v>3</v>
      </c>
      <c r="C47">
        <v>1</v>
      </c>
    </row>
    <row r="49" spans="2:4" ht="15.75" thickBot="1">
      <c r="B49">
        <f>SUM(B46:B48)</f>
        <v>21</v>
      </c>
      <c r="C49">
        <f>SUM(C46:C48)</f>
        <v>13</v>
      </c>
    </row>
    <row r="50" spans="2:4" ht="15.75" thickBot="1">
      <c r="D50" s="1">
        <f>SUM(B49:C49)</f>
        <v>34</v>
      </c>
    </row>
  </sheetData>
  <sortState ref="A2:C41">
    <sortCondition ref="A2:A4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activeCell="B43" sqref="B43"/>
    </sheetView>
  </sheetViews>
  <sheetFormatPr defaultRowHeight="15"/>
  <cols>
    <col min="1" max="1" width="27.140625" bestFit="1" customWidth="1"/>
    <col min="2" max="2" width="9.42578125" bestFit="1" customWidth="1"/>
    <col min="3" max="3" width="10" bestFit="1" customWidth="1"/>
    <col min="4" max="4" width="6.8554687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 t="s">
        <v>28</v>
      </c>
      <c r="B2" s="3">
        <v>1</v>
      </c>
      <c r="C2" s="3">
        <v>2</v>
      </c>
    </row>
    <row r="3" spans="1:3">
      <c r="A3" s="3" t="s">
        <v>51</v>
      </c>
      <c r="B3" s="3"/>
      <c r="C3" s="3">
        <v>1</v>
      </c>
    </row>
    <row r="4" spans="1:3">
      <c r="A4" s="2" t="s">
        <v>10</v>
      </c>
      <c r="B4" s="2"/>
      <c r="C4" s="2">
        <v>1</v>
      </c>
    </row>
    <row r="5" spans="1:3">
      <c r="A5" s="3" t="s">
        <v>42</v>
      </c>
      <c r="B5" s="3">
        <v>2</v>
      </c>
      <c r="C5" s="3"/>
    </row>
    <row r="6" spans="1:3">
      <c r="A6" s="3" t="s">
        <v>23</v>
      </c>
      <c r="B6" s="3">
        <v>1</v>
      </c>
      <c r="C6" s="3">
        <v>1</v>
      </c>
    </row>
    <row r="7" spans="1:3">
      <c r="A7" s="3" t="s">
        <v>11</v>
      </c>
      <c r="B7" s="3">
        <v>3</v>
      </c>
      <c r="C7" s="3"/>
    </row>
    <row r="8" spans="1:3">
      <c r="A8" s="3" t="s">
        <v>30</v>
      </c>
      <c r="B8" s="3">
        <v>3</v>
      </c>
      <c r="C8" s="3"/>
    </row>
    <row r="9" spans="1:3">
      <c r="A9" s="2" t="s">
        <v>25</v>
      </c>
      <c r="B9" s="2">
        <v>3</v>
      </c>
      <c r="C9" s="2">
        <v>6</v>
      </c>
    </row>
    <row r="10" spans="1:3">
      <c r="A10" s="2" t="s">
        <v>9</v>
      </c>
      <c r="B10" s="2"/>
      <c r="C10" s="2">
        <v>4</v>
      </c>
    </row>
    <row r="11" spans="1:3">
      <c r="A11" s="3" t="s">
        <v>8</v>
      </c>
      <c r="B11" s="3">
        <v>2</v>
      </c>
      <c r="C11" s="3"/>
    </row>
    <row r="12" spans="1:3">
      <c r="A12" s="3" t="s">
        <v>43</v>
      </c>
      <c r="B12" s="3">
        <v>2</v>
      </c>
      <c r="C12" s="3"/>
    </row>
    <row r="13" spans="1:3">
      <c r="A13" s="2" t="s">
        <v>7</v>
      </c>
      <c r="B13" s="2">
        <v>12</v>
      </c>
      <c r="C13" s="2">
        <v>10</v>
      </c>
    </row>
    <row r="14" spans="1:3">
      <c r="A14" s="3" t="s">
        <v>33</v>
      </c>
      <c r="B14" s="3">
        <v>2</v>
      </c>
      <c r="C14" s="3"/>
    </row>
    <row r="15" spans="1:3">
      <c r="A15" s="3" t="s">
        <v>27</v>
      </c>
      <c r="B15" s="3">
        <v>1</v>
      </c>
      <c r="C15" s="3">
        <v>1</v>
      </c>
    </row>
    <row r="16" spans="1:3">
      <c r="A16" s="3" t="s">
        <v>35</v>
      </c>
      <c r="B16" s="3">
        <v>1</v>
      </c>
      <c r="C16" s="3"/>
    </row>
    <row r="17" spans="1:3">
      <c r="A17" s="3" t="s">
        <v>12</v>
      </c>
      <c r="B17" s="3">
        <v>1</v>
      </c>
      <c r="C17" s="3"/>
    </row>
    <row r="18" spans="1:3">
      <c r="A18" s="3" t="s">
        <v>15</v>
      </c>
      <c r="B18" s="3">
        <v>2</v>
      </c>
      <c r="C18" s="3">
        <v>1</v>
      </c>
    </row>
    <row r="19" spans="1:3">
      <c r="A19" s="2" t="s">
        <v>14</v>
      </c>
      <c r="B19" s="2">
        <v>5</v>
      </c>
      <c r="C19" s="2">
        <v>1</v>
      </c>
    </row>
    <row r="20" spans="1:3">
      <c r="A20" s="3" t="s">
        <v>49</v>
      </c>
      <c r="B20" s="3"/>
      <c r="C20" s="3">
        <v>1</v>
      </c>
    </row>
    <row r="21" spans="1:3">
      <c r="A21" s="3" t="s">
        <v>45</v>
      </c>
      <c r="B21" s="3">
        <v>1</v>
      </c>
      <c r="C21" s="3"/>
    </row>
    <row r="22" spans="1:3">
      <c r="A22" s="3" t="s">
        <v>21</v>
      </c>
      <c r="B22" s="3"/>
      <c r="C22" s="3">
        <v>2</v>
      </c>
    </row>
    <row r="23" spans="1:3">
      <c r="A23" s="3" t="s">
        <v>22</v>
      </c>
      <c r="B23" s="3"/>
      <c r="C23" s="3">
        <v>1</v>
      </c>
    </row>
    <row r="24" spans="1:3">
      <c r="A24" s="3" t="s">
        <v>34</v>
      </c>
      <c r="B24" s="3">
        <v>2</v>
      </c>
      <c r="C24" s="3"/>
    </row>
    <row r="25" spans="1:3">
      <c r="A25" s="3" t="s">
        <v>44</v>
      </c>
      <c r="B25" s="3">
        <v>1</v>
      </c>
      <c r="C25" s="3"/>
    </row>
    <row r="26" spans="1:3">
      <c r="A26" s="3" t="s">
        <v>41</v>
      </c>
      <c r="B26" s="3">
        <v>2</v>
      </c>
      <c r="C26" s="3"/>
    </row>
    <row r="27" spans="1:3">
      <c r="A27" s="3" t="s">
        <v>26</v>
      </c>
      <c r="B27" s="3"/>
      <c r="C27" s="3">
        <v>3</v>
      </c>
    </row>
    <row r="28" spans="1:3">
      <c r="A28" s="2" t="s">
        <v>24</v>
      </c>
      <c r="B28" s="2">
        <v>6</v>
      </c>
      <c r="C28" s="2">
        <v>3</v>
      </c>
    </row>
    <row r="29" spans="1:3">
      <c r="A29" s="3" t="s">
        <v>6</v>
      </c>
      <c r="B29" s="3">
        <v>8</v>
      </c>
      <c r="C29" s="3">
        <v>3</v>
      </c>
    </row>
    <row r="30" spans="1:3">
      <c r="A30" s="3" t="s">
        <v>31</v>
      </c>
      <c r="B30" s="3">
        <v>1</v>
      </c>
      <c r="C30" s="3"/>
    </row>
    <row r="31" spans="1:3">
      <c r="A31" s="2" t="s">
        <v>13</v>
      </c>
      <c r="B31" s="2">
        <v>11</v>
      </c>
      <c r="C31" s="2">
        <v>3</v>
      </c>
    </row>
    <row r="32" spans="1:3">
      <c r="A32" s="3" t="s">
        <v>3</v>
      </c>
      <c r="B32" s="3"/>
      <c r="C32" s="3">
        <v>1</v>
      </c>
    </row>
    <row r="33" spans="1:4">
      <c r="A33" s="3" t="s">
        <v>32</v>
      </c>
      <c r="B33" s="3">
        <v>2</v>
      </c>
      <c r="C33" s="3"/>
    </row>
    <row r="34" spans="1:4">
      <c r="A34" s="3" t="s">
        <v>39</v>
      </c>
      <c r="B34" s="3">
        <v>1</v>
      </c>
      <c r="C34" s="3"/>
    </row>
    <row r="35" spans="1:4">
      <c r="A35" s="3" t="s">
        <v>38</v>
      </c>
      <c r="B35" s="3">
        <v>1</v>
      </c>
      <c r="C35" s="3"/>
    </row>
    <row r="36" spans="1:4">
      <c r="A36" s="3" t="s">
        <v>36</v>
      </c>
      <c r="B36" s="3">
        <v>1</v>
      </c>
      <c r="C36" s="3"/>
    </row>
    <row r="37" spans="1:4">
      <c r="A37" s="3" t="s">
        <v>37</v>
      </c>
      <c r="B37" s="3">
        <v>1</v>
      </c>
      <c r="C37" s="3"/>
    </row>
    <row r="38" spans="1:4">
      <c r="A38" s="3" t="s">
        <v>40</v>
      </c>
      <c r="B38" s="3"/>
      <c r="C38" s="3">
        <v>2</v>
      </c>
    </row>
    <row r="39" spans="1:4">
      <c r="A39" s="3" t="s">
        <v>20</v>
      </c>
      <c r="B39" s="3">
        <v>1</v>
      </c>
      <c r="C39" s="3"/>
    </row>
    <row r="40" spans="1:4">
      <c r="A40" s="3" t="s">
        <v>29</v>
      </c>
      <c r="B40" s="3">
        <v>1</v>
      </c>
      <c r="C40" s="3"/>
    </row>
    <row r="41" spans="1:4">
      <c r="A41" s="3" t="s">
        <v>4</v>
      </c>
      <c r="B41" s="3">
        <v>1</v>
      </c>
      <c r="C41" s="3"/>
    </row>
    <row r="42" spans="1:4" ht="15.75" thickBot="1">
      <c r="A42" s="3" t="s">
        <v>46</v>
      </c>
      <c r="B42" s="2">
        <f>SUM(B2:B41)</f>
        <v>82</v>
      </c>
      <c r="C42" s="2">
        <f>SUM(C2:C41)</f>
        <v>47</v>
      </c>
    </row>
    <row r="43" spans="1:4" ht="15.75" thickBot="1">
      <c r="C43" s="2" t="s">
        <v>50</v>
      </c>
      <c r="D43" s="4">
        <f>SUM(C42+B42)</f>
        <v>129</v>
      </c>
    </row>
    <row r="46" spans="1:4">
      <c r="A46" s="3" t="s">
        <v>19</v>
      </c>
      <c r="B46" s="3">
        <v>32</v>
      </c>
      <c r="C46" s="3">
        <v>10</v>
      </c>
    </row>
    <row r="47" spans="1:4">
      <c r="A47" s="3" t="s">
        <v>5</v>
      </c>
      <c r="B47" s="3">
        <v>4</v>
      </c>
      <c r="C47" s="3">
        <v>1</v>
      </c>
    </row>
    <row r="48" spans="1:4" ht="15.75" thickBot="1"/>
    <row r="49" spans="2:4" ht="15.75" thickBot="1">
      <c r="B49" s="5">
        <f>SUM(B46:B48)</f>
        <v>36</v>
      </c>
      <c r="C49" s="6">
        <f>SUM(C46:C48)</f>
        <v>11</v>
      </c>
    </row>
    <row r="50" spans="2:4" ht="15.75" thickBot="1">
      <c r="C50" s="2" t="s">
        <v>46</v>
      </c>
      <c r="D50" s="4">
        <f>SUM(B49:C49)</f>
        <v>47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2"/>
  <sheetViews>
    <sheetView topLeftCell="A80" workbookViewId="0">
      <selection activeCell="D81" sqref="D81:D85"/>
    </sheetView>
  </sheetViews>
  <sheetFormatPr defaultRowHeight="15"/>
  <cols>
    <col min="1" max="1" width="49.7109375" customWidth="1"/>
    <col min="5" max="5" width="11.140625" customWidth="1"/>
    <col min="6" max="6" width="12.7109375" customWidth="1"/>
  </cols>
  <sheetData>
    <row r="1" spans="1:1" ht="16.5" thickBot="1">
      <c r="A1" s="7" t="s">
        <v>52</v>
      </c>
    </row>
    <row r="2" spans="1:1" ht="16.5" thickBot="1">
      <c r="A2" s="8" t="s">
        <v>167</v>
      </c>
    </row>
    <row r="3" spans="1:1" ht="16.5" thickBot="1">
      <c r="A3" s="8" t="s">
        <v>204</v>
      </c>
    </row>
    <row r="4" spans="1:1" ht="16.5" thickBot="1">
      <c r="A4" s="8" t="s">
        <v>119</v>
      </c>
    </row>
    <row r="5" spans="1:1" ht="16.5" thickBot="1">
      <c r="A5" s="8" t="s">
        <v>88</v>
      </c>
    </row>
    <row r="6" spans="1:1" ht="16.5" thickBot="1">
      <c r="A6" s="8" t="s">
        <v>217</v>
      </c>
    </row>
    <row r="7" spans="1:1" ht="16.5" thickBot="1">
      <c r="A7" s="8" t="s">
        <v>81</v>
      </c>
    </row>
    <row r="8" spans="1:1" ht="16.5" thickBot="1">
      <c r="A8" s="8" t="s">
        <v>62</v>
      </c>
    </row>
    <row r="9" spans="1:1" ht="16.5" thickBot="1">
      <c r="A9" s="8" t="s">
        <v>163</v>
      </c>
    </row>
    <row r="10" spans="1:1" ht="16.5" thickBot="1">
      <c r="A10" s="8" t="s">
        <v>59</v>
      </c>
    </row>
    <row r="11" spans="1:1" ht="16.5" thickBot="1">
      <c r="A11" s="8" t="s">
        <v>137</v>
      </c>
    </row>
    <row r="12" spans="1:1" ht="16.5" thickBot="1">
      <c r="A12" s="8" t="s">
        <v>84</v>
      </c>
    </row>
    <row r="13" spans="1:1" ht="16.5" thickBot="1">
      <c r="A13" s="8" t="s">
        <v>112</v>
      </c>
    </row>
    <row r="14" spans="1:1" ht="16.5" thickBot="1">
      <c r="A14" s="8" t="s">
        <v>57</v>
      </c>
    </row>
    <row r="15" spans="1:1" ht="16.5" thickBot="1">
      <c r="A15" s="8" t="s">
        <v>139</v>
      </c>
    </row>
    <row r="16" spans="1:1" ht="16.5" thickBot="1">
      <c r="A16" s="8" t="s">
        <v>147</v>
      </c>
    </row>
    <row r="17" spans="1:1" ht="16.5" thickBot="1">
      <c r="A17" s="8" t="s">
        <v>194</v>
      </c>
    </row>
    <row r="18" spans="1:1" ht="16.5" thickBot="1">
      <c r="A18" s="8" t="s">
        <v>96</v>
      </c>
    </row>
    <row r="19" spans="1:1" ht="16.5" thickBot="1">
      <c r="A19" s="8" t="s">
        <v>225</v>
      </c>
    </row>
    <row r="20" spans="1:1" ht="16.5" thickBot="1">
      <c r="A20" s="8" t="s">
        <v>111</v>
      </c>
    </row>
    <row r="21" spans="1:1" ht="16.5" thickBot="1">
      <c r="A21" s="8" t="s">
        <v>120</v>
      </c>
    </row>
    <row r="22" spans="1:1" ht="16.5" thickBot="1">
      <c r="A22" s="8" t="s">
        <v>85</v>
      </c>
    </row>
    <row r="23" spans="1:1" ht="16.5" thickBot="1">
      <c r="A23" s="8" t="s">
        <v>152</v>
      </c>
    </row>
    <row r="24" spans="1:1" ht="16.5" thickBot="1">
      <c r="A24" s="8" t="s">
        <v>157</v>
      </c>
    </row>
    <row r="25" spans="1:1" ht="16.5" thickBot="1">
      <c r="A25" s="8" t="s">
        <v>172</v>
      </c>
    </row>
    <row r="26" spans="1:1" ht="16.5" thickBot="1">
      <c r="A26" s="8" t="s">
        <v>128</v>
      </c>
    </row>
    <row r="27" spans="1:1" ht="16.5" thickBot="1">
      <c r="A27" s="8" t="s">
        <v>129</v>
      </c>
    </row>
    <row r="28" spans="1:1" ht="16.5" thickBot="1">
      <c r="A28" s="8" t="s">
        <v>123</v>
      </c>
    </row>
    <row r="29" spans="1:1" ht="16.5" thickBot="1">
      <c r="A29" s="8" t="s">
        <v>68</v>
      </c>
    </row>
    <row r="30" spans="1:1" ht="16.5" thickBot="1">
      <c r="A30" s="8" t="s">
        <v>82</v>
      </c>
    </row>
    <row r="31" spans="1:1" ht="16.5" thickBot="1">
      <c r="A31" s="8" t="s">
        <v>83</v>
      </c>
    </row>
    <row r="32" spans="1:1" ht="16.5" thickBot="1">
      <c r="A32" s="8" t="s">
        <v>154</v>
      </c>
    </row>
    <row r="33" spans="1:1" ht="16.5" thickBot="1">
      <c r="A33" s="8" t="s">
        <v>219</v>
      </c>
    </row>
    <row r="34" spans="1:1" ht="16.5" thickBot="1">
      <c r="A34" s="8" t="s">
        <v>156</v>
      </c>
    </row>
    <row r="35" spans="1:1" ht="16.5" thickBot="1">
      <c r="A35" s="8" t="s">
        <v>133</v>
      </c>
    </row>
    <row r="36" spans="1:1" ht="16.5" thickBot="1">
      <c r="A36" s="8" t="s">
        <v>126</v>
      </c>
    </row>
    <row r="37" spans="1:1" ht="16.5" thickBot="1">
      <c r="A37" s="8" t="s">
        <v>162</v>
      </c>
    </row>
    <row r="38" spans="1:1" ht="16.5" thickBot="1">
      <c r="A38" s="8" t="s">
        <v>127</v>
      </c>
    </row>
    <row r="39" spans="1:1" ht="16.5" thickBot="1">
      <c r="A39" s="10" t="s">
        <v>63</v>
      </c>
    </row>
    <row r="40" spans="1:1" ht="16.5" thickBot="1">
      <c r="A40" s="10" t="s">
        <v>63</v>
      </c>
    </row>
    <row r="41" spans="1:1" ht="16.5" thickBot="1">
      <c r="A41" s="8" t="s">
        <v>100</v>
      </c>
    </row>
    <row r="42" spans="1:1" ht="16.5" thickBot="1">
      <c r="A42" s="8" t="s">
        <v>107</v>
      </c>
    </row>
    <row r="43" spans="1:1" ht="16.5" thickBot="1">
      <c r="A43" s="8" t="s">
        <v>175</v>
      </c>
    </row>
    <row r="44" spans="1:1" ht="16.5" thickBot="1">
      <c r="A44" s="8" t="s">
        <v>92</v>
      </c>
    </row>
    <row r="45" spans="1:1" ht="16.5" thickBot="1">
      <c r="A45" s="8" t="s">
        <v>185</v>
      </c>
    </row>
    <row r="46" spans="1:1" ht="16.5" thickBot="1">
      <c r="A46" s="8" t="s">
        <v>71</v>
      </c>
    </row>
    <row r="47" spans="1:1" ht="16.5" thickBot="1">
      <c r="A47" s="8" t="s">
        <v>91</v>
      </c>
    </row>
    <row r="48" spans="1:1" ht="16.5" thickBot="1">
      <c r="A48" s="8" t="s">
        <v>191</v>
      </c>
    </row>
    <row r="49" spans="1:1" ht="16.5" thickBot="1">
      <c r="A49" s="8" t="s">
        <v>64</v>
      </c>
    </row>
    <row r="50" spans="1:1" ht="16.5" thickBot="1">
      <c r="A50" s="10" t="s">
        <v>173</v>
      </c>
    </row>
    <row r="51" spans="1:1" ht="16.5" thickBot="1">
      <c r="A51" s="10" t="s">
        <v>173</v>
      </c>
    </row>
    <row r="52" spans="1:1" ht="16.5" thickBot="1">
      <c r="A52" s="8" t="s">
        <v>67</v>
      </c>
    </row>
    <row r="53" spans="1:1" ht="16.5" thickBot="1">
      <c r="A53" s="8" t="s">
        <v>69</v>
      </c>
    </row>
    <row r="54" spans="1:1" ht="16.5" thickBot="1">
      <c r="A54" s="8" t="s">
        <v>144</v>
      </c>
    </row>
    <row r="55" spans="1:1" ht="16.5" thickBot="1">
      <c r="A55" s="8" t="s">
        <v>124</v>
      </c>
    </row>
    <row r="56" spans="1:1" ht="16.5" thickBot="1">
      <c r="A56" s="8" t="s">
        <v>101</v>
      </c>
    </row>
    <row r="57" spans="1:1" ht="16.5" thickBot="1">
      <c r="A57" s="8" t="s">
        <v>149</v>
      </c>
    </row>
    <row r="58" spans="1:1" ht="16.5" thickBot="1">
      <c r="A58" s="8" t="s">
        <v>226</v>
      </c>
    </row>
    <row r="59" spans="1:1" ht="16.5" thickBot="1">
      <c r="A59" s="8" t="s">
        <v>197</v>
      </c>
    </row>
    <row r="60" spans="1:1" ht="16.5" thickBot="1">
      <c r="A60" s="8" t="s">
        <v>220</v>
      </c>
    </row>
    <row r="61" spans="1:1" ht="16.5" thickBot="1">
      <c r="A61" s="8" t="s">
        <v>136</v>
      </c>
    </row>
    <row r="62" spans="1:1" ht="16.5" thickBot="1">
      <c r="A62" s="8" t="s">
        <v>78</v>
      </c>
    </row>
    <row r="63" spans="1:1" ht="16.5" thickBot="1">
      <c r="A63" s="8" t="s">
        <v>131</v>
      </c>
    </row>
    <row r="64" spans="1:1" ht="16.5" thickBot="1">
      <c r="A64" s="8" t="s">
        <v>75</v>
      </c>
    </row>
    <row r="65" spans="1:6" ht="16.5" thickBot="1">
      <c r="A65" s="8" t="s">
        <v>105</v>
      </c>
    </row>
    <row r="66" spans="1:6" ht="16.5" thickBot="1">
      <c r="A66" s="8" t="s">
        <v>190</v>
      </c>
    </row>
    <row r="67" spans="1:6" ht="16.5" thickBot="1">
      <c r="A67" s="8" t="s">
        <v>161</v>
      </c>
    </row>
    <row r="68" spans="1:6" ht="16.5" thickBot="1">
      <c r="A68" s="8" t="s">
        <v>104</v>
      </c>
    </row>
    <row r="69" spans="1:6" ht="16.5" thickBot="1">
      <c r="A69" s="8" t="s">
        <v>97</v>
      </c>
    </row>
    <row r="70" spans="1:6" ht="16.5" thickBot="1">
      <c r="A70" s="8" t="s">
        <v>198</v>
      </c>
    </row>
    <row r="71" spans="1:6" ht="16.5" thickBot="1">
      <c r="A71" s="8" t="s">
        <v>99</v>
      </c>
    </row>
    <row r="72" spans="1:6" ht="16.5" thickBot="1">
      <c r="A72" s="8" t="s">
        <v>195</v>
      </c>
    </row>
    <row r="73" spans="1:6" ht="16.5" thickBot="1">
      <c r="A73" s="8" t="s">
        <v>188</v>
      </c>
    </row>
    <row r="74" spans="1:6" ht="16.5" thickBot="1">
      <c r="A74" s="8" t="s">
        <v>121</v>
      </c>
    </row>
    <row r="75" spans="1:6" ht="16.5" thickBot="1">
      <c r="A75" s="8" t="s">
        <v>76</v>
      </c>
    </row>
    <row r="76" spans="1:6" ht="16.5" thickBot="1">
      <c r="A76" s="8" t="s">
        <v>215</v>
      </c>
    </row>
    <row r="77" spans="1:6" ht="16.5" thickBot="1">
      <c r="A77" s="8" t="s">
        <v>160</v>
      </c>
    </row>
    <row r="78" spans="1:6" ht="16.5" thickBot="1">
      <c r="A78" s="8" t="s">
        <v>176</v>
      </c>
    </row>
    <row r="79" spans="1:6" ht="16.5" thickBot="1">
      <c r="A79" s="8" t="s">
        <v>158</v>
      </c>
    </row>
    <row r="80" spans="1:6" ht="16.5" thickBot="1">
      <c r="A80" s="8" t="s">
        <v>125</v>
      </c>
      <c r="E80" t="s">
        <v>229</v>
      </c>
      <c r="F80" t="s">
        <v>230</v>
      </c>
    </row>
    <row r="81" spans="1:7" ht="16.5" thickBot="1">
      <c r="A81" s="8" t="s">
        <v>145</v>
      </c>
      <c r="E81">
        <v>118</v>
      </c>
      <c r="F81">
        <v>58</v>
      </c>
      <c r="G81">
        <f>SUM(E81:F81)</f>
        <v>176</v>
      </c>
    </row>
    <row r="82" spans="1:7" ht="16.5" thickBot="1">
      <c r="A82" s="8" t="s">
        <v>177</v>
      </c>
      <c r="E82">
        <v>82</v>
      </c>
      <c r="F82">
        <v>47</v>
      </c>
      <c r="G82">
        <f>SUM(E82:F82)</f>
        <v>129</v>
      </c>
    </row>
    <row r="83" spans="1:7" ht="16.5" thickBot="1">
      <c r="A83" s="10" t="s">
        <v>178</v>
      </c>
    </row>
    <row r="84" spans="1:7" ht="16.5" thickBot="1">
      <c r="A84" s="10" t="s">
        <v>178</v>
      </c>
    </row>
    <row r="85" spans="1:7" ht="16.5" thickBot="1">
      <c r="A85" s="8" t="s">
        <v>72</v>
      </c>
    </row>
    <row r="86" spans="1:7" ht="16.5" thickBot="1">
      <c r="A86" s="8" t="s">
        <v>181</v>
      </c>
    </row>
    <row r="87" spans="1:7" ht="16.5" thickBot="1">
      <c r="A87" s="8" t="s">
        <v>73</v>
      </c>
    </row>
    <row r="88" spans="1:7" ht="16.5" thickBot="1">
      <c r="A88" s="8" t="s">
        <v>224</v>
      </c>
    </row>
    <row r="89" spans="1:7" ht="16.5" thickBot="1">
      <c r="A89" s="10" t="s">
        <v>60</v>
      </c>
    </row>
    <row r="90" spans="1:7" ht="16.5" thickBot="1">
      <c r="A90" s="10" t="s">
        <v>187</v>
      </c>
    </row>
    <row r="91" spans="1:7" ht="16.5" thickBot="1">
      <c r="A91" s="10" t="s">
        <v>60</v>
      </c>
    </row>
    <row r="92" spans="1:7" ht="16.5" thickBot="1">
      <c r="A92" s="8" t="s">
        <v>142</v>
      </c>
    </row>
    <row r="93" spans="1:7" ht="16.5" thickBot="1">
      <c r="A93" s="8" t="s">
        <v>183</v>
      </c>
    </row>
    <row r="94" spans="1:7" ht="16.5" thickBot="1">
      <c r="A94" s="8" t="s">
        <v>193</v>
      </c>
    </row>
    <row r="95" spans="1:7" ht="16.5" thickBot="1">
      <c r="A95" s="8" t="s">
        <v>103</v>
      </c>
    </row>
    <row r="96" spans="1:7" ht="16.5" thickBot="1">
      <c r="A96" s="8" t="s">
        <v>138</v>
      </c>
    </row>
    <row r="97" spans="1:1" ht="16.5" thickBot="1">
      <c r="A97" s="8" t="s">
        <v>77</v>
      </c>
    </row>
    <row r="98" spans="1:1" ht="16.5" thickBot="1">
      <c r="A98" s="8" t="s">
        <v>141</v>
      </c>
    </row>
    <row r="99" spans="1:1" ht="16.5" thickBot="1">
      <c r="A99" s="8" t="s">
        <v>108</v>
      </c>
    </row>
    <row r="100" spans="1:1" ht="16.5" thickBot="1">
      <c r="A100" s="8" t="s">
        <v>164</v>
      </c>
    </row>
    <row r="101" spans="1:1" ht="16.5" thickBot="1">
      <c r="A101" s="8" t="s">
        <v>80</v>
      </c>
    </row>
    <row r="102" spans="1:1" ht="16.5" thickBot="1">
      <c r="A102" s="8" t="s">
        <v>93</v>
      </c>
    </row>
    <row r="103" spans="1:1" ht="16.5" thickBot="1">
      <c r="A103" s="8" t="s">
        <v>54</v>
      </c>
    </row>
    <row r="104" spans="1:1" ht="16.5" thickBot="1">
      <c r="A104" s="8" t="s">
        <v>102</v>
      </c>
    </row>
    <row r="105" spans="1:1" ht="16.5" thickBot="1">
      <c r="A105" s="8" t="s">
        <v>86</v>
      </c>
    </row>
    <row r="106" spans="1:1" ht="16.5" thickBot="1">
      <c r="A106" s="8" t="s">
        <v>130</v>
      </c>
    </row>
    <row r="107" spans="1:1" ht="16.5" thickBot="1">
      <c r="A107" s="8" t="s">
        <v>65</v>
      </c>
    </row>
    <row r="108" spans="1:1" ht="16.5" thickBot="1">
      <c r="A108" s="8" t="s">
        <v>212</v>
      </c>
    </row>
    <row r="109" spans="1:1" ht="16.5" thickBot="1">
      <c r="A109" s="8" t="s">
        <v>66</v>
      </c>
    </row>
    <row r="110" spans="1:1" ht="16.5" thickBot="1">
      <c r="A110" s="8" t="s">
        <v>122</v>
      </c>
    </row>
    <row r="111" spans="1:1" ht="16.5" thickBot="1">
      <c r="A111" s="8" t="s">
        <v>150</v>
      </c>
    </row>
    <row r="112" spans="1:1" ht="16.5" thickBot="1">
      <c r="A112" s="8" t="s">
        <v>223</v>
      </c>
    </row>
    <row r="113" spans="1:1" ht="16.5" thickBot="1">
      <c r="A113" s="8" t="s">
        <v>199</v>
      </c>
    </row>
    <row r="114" spans="1:1" ht="16.5" thickBot="1">
      <c r="A114" s="8" t="s">
        <v>228</v>
      </c>
    </row>
    <row r="115" spans="1:1" ht="16.5" thickBot="1">
      <c r="A115" s="8" t="s">
        <v>118</v>
      </c>
    </row>
    <row r="116" spans="1:1" ht="16.5" thickBot="1">
      <c r="A116" s="8" t="s">
        <v>110</v>
      </c>
    </row>
    <row r="117" spans="1:1" ht="16.5" thickBot="1">
      <c r="A117" s="8" t="s">
        <v>227</v>
      </c>
    </row>
    <row r="118" spans="1:1" ht="16.5" thickBot="1">
      <c r="A118" s="8" t="s">
        <v>94</v>
      </c>
    </row>
    <row r="119" spans="1:1" ht="16.5" thickBot="1">
      <c r="A119" s="8" t="s">
        <v>114</v>
      </c>
    </row>
    <row r="120" spans="1:1" ht="16.5" thickBot="1">
      <c r="A120" s="8" t="s">
        <v>209</v>
      </c>
    </row>
    <row r="121" spans="1:1" ht="16.5" thickBot="1">
      <c r="A121" s="8" t="s">
        <v>90</v>
      </c>
    </row>
    <row r="122" spans="1:1" ht="16.5" thickBot="1">
      <c r="A122" s="8" t="s">
        <v>171</v>
      </c>
    </row>
    <row r="123" spans="1:1" ht="16.5" thickBot="1">
      <c r="A123" s="8" t="s">
        <v>170</v>
      </c>
    </row>
    <row r="124" spans="1:1" ht="16.5" thickBot="1">
      <c r="A124" s="8" t="s">
        <v>200</v>
      </c>
    </row>
    <row r="125" spans="1:1" ht="16.5" thickBot="1">
      <c r="A125" s="8" t="s">
        <v>208</v>
      </c>
    </row>
    <row r="126" spans="1:1" ht="16.5" thickBot="1">
      <c r="A126" s="8" t="s">
        <v>201</v>
      </c>
    </row>
    <row r="127" spans="1:1" ht="16.5" thickBot="1">
      <c r="A127" s="8" t="s">
        <v>179</v>
      </c>
    </row>
    <row r="128" spans="1:1" ht="16.5" thickBot="1">
      <c r="A128" s="8" t="s">
        <v>132</v>
      </c>
    </row>
    <row r="129" spans="1:1" ht="16.5" thickBot="1">
      <c r="A129" s="8" t="s">
        <v>165</v>
      </c>
    </row>
    <row r="130" spans="1:1" ht="16.5" thickBot="1">
      <c r="A130" s="8" t="s">
        <v>184</v>
      </c>
    </row>
    <row r="131" spans="1:1" ht="16.5" thickBot="1">
      <c r="A131" s="8" t="s">
        <v>180</v>
      </c>
    </row>
    <row r="132" spans="1:1" ht="16.5" thickBot="1">
      <c r="A132" s="8" t="s">
        <v>58</v>
      </c>
    </row>
    <row r="133" spans="1:1" ht="16.5" thickBot="1">
      <c r="A133" s="8" t="s">
        <v>153</v>
      </c>
    </row>
    <row r="134" spans="1:1" ht="16.5" thickBot="1">
      <c r="A134" s="8" t="s">
        <v>146</v>
      </c>
    </row>
    <row r="135" spans="1:1" ht="16.5" thickBot="1">
      <c r="A135" s="8" t="s">
        <v>106</v>
      </c>
    </row>
    <row r="136" spans="1:1" ht="16.5" thickBot="1">
      <c r="A136" s="8" t="s">
        <v>169</v>
      </c>
    </row>
    <row r="137" spans="1:1" ht="16.5" thickBot="1">
      <c r="A137" s="8" t="s">
        <v>143</v>
      </c>
    </row>
    <row r="138" spans="1:1" ht="16.5" thickBot="1">
      <c r="A138" s="8" t="s">
        <v>192</v>
      </c>
    </row>
    <row r="139" spans="1:1" ht="16.5" thickBot="1">
      <c r="A139" s="8" t="s">
        <v>56</v>
      </c>
    </row>
    <row r="140" spans="1:1" ht="16.5" thickBot="1">
      <c r="A140" s="8" t="s">
        <v>210</v>
      </c>
    </row>
    <row r="141" spans="1:1" ht="16.5" thickBot="1">
      <c r="A141" s="8" t="s">
        <v>222</v>
      </c>
    </row>
    <row r="142" spans="1:1" ht="16.5" thickBot="1">
      <c r="A142" s="8" t="s">
        <v>213</v>
      </c>
    </row>
    <row r="143" spans="1:1" ht="16.5" thickBot="1">
      <c r="A143" s="8" t="s">
        <v>79</v>
      </c>
    </row>
    <row r="144" spans="1:1" ht="16.5" thickBot="1">
      <c r="A144" s="8" t="s">
        <v>159</v>
      </c>
    </row>
    <row r="145" spans="1:1" ht="16.5" thickBot="1">
      <c r="A145" s="8" t="s">
        <v>189</v>
      </c>
    </row>
    <row r="146" spans="1:1" ht="16.5" thickBot="1">
      <c r="A146" s="8" t="s">
        <v>216</v>
      </c>
    </row>
    <row r="147" spans="1:1" ht="16.5" thickBot="1">
      <c r="A147" s="8" t="s">
        <v>61</v>
      </c>
    </row>
    <row r="148" spans="1:1" ht="16.5" thickBot="1">
      <c r="A148" s="8" t="s">
        <v>55</v>
      </c>
    </row>
    <row r="149" spans="1:1" ht="16.5" thickBot="1">
      <c r="A149" s="8" t="s">
        <v>134</v>
      </c>
    </row>
    <row r="150" spans="1:1" ht="16.5" thickBot="1">
      <c r="A150" s="8" t="s">
        <v>113</v>
      </c>
    </row>
    <row r="151" spans="1:1" ht="16.5" thickBot="1">
      <c r="A151" s="8" t="s">
        <v>202</v>
      </c>
    </row>
    <row r="152" spans="1:1" ht="16.5" thickBot="1">
      <c r="A152" s="8" t="s">
        <v>74</v>
      </c>
    </row>
    <row r="153" spans="1:1" ht="16.5" thickBot="1">
      <c r="A153" s="7" t="s">
        <v>117</v>
      </c>
    </row>
    <row r="154" spans="1:1" ht="16.5" thickBot="1">
      <c r="A154" s="8" t="s">
        <v>109</v>
      </c>
    </row>
    <row r="155" spans="1:1" ht="16.5" thickBot="1">
      <c r="A155" s="8" t="s">
        <v>155</v>
      </c>
    </row>
    <row r="156" spans="1:1" ht="16.5" thickBot="1">
      <c r="A156" s="8" t="s">
        <v>168</v>
      </c>
    </row>
    <row r="157" spans="1:1" ht="16.5" thickBot="1">
      <c r="A157" s="8" t="s">
        <v>205</v>
      </c>
    </row>
    <row r="158" spans="1:1" ht="16.5" thickBot="1">
      <c r="A158" s="8" t="s">
        <v>53</v>
      </c>
    </row>
    <row r="159" spans="1:1" ht="16.5" thickBot="1">
      <c r="A159" s="8" t="s">
        <v>87</v>
      </c>
    </row>
    <row r="160" spans="1:1" ht="16.5" thickBot="1">
      <c r="A160" s="8" t="s">
        <v>214</v>
      </c>
    </row>
    <row r="161" spans="1:1" ht="16.5" thickBot="1">
      <c r="A161" s="8" t="s">
        <v>207</v>
      </c>
    </row>
    <row r="162" spans="1:1" ht="16.5" thickBot="1">
      <c r="A162" s="8" t="s">
        <v>151</v>
      </c>
    </row>
    <row r="163" spans="1:1" ht="16.5" thickBot="1">
      <c r="A163" s="8" t="s">
        <v>211</v>
      </c>
    </row>
    <row r="164" spans="1:1" ht="16.5" thickBot="1">
      <c r="A164" s="8" t="s">
        <v>140</v>
      </c>
    </row>
    <row r="165" spans="1:1" ht="16.5" thickBot="1">
      <c r="A165" s="8" t="s">
        <v>182</v>
      </c>
    </row>
    <row r="166" spans="1:1" ht="16.5" thickBot="1">
      <c r="A166" s="8" t="s">
        <v>115</v>
      </c>
    </row>
    <row r="167" spans="1:1" ht="16.5" thickBot="1">
      <c r="A167" s="8" t="s">
        <v>186</v>
      </c>
    </row>
    <row r="168" spans="1:1" ht="16.5" thickBot="1">
      <c r="A168" s="8" t="s">
        <v>70</v>
      </c>
    </row>
    <row r="169" spans="1:1" ht="16.5" thickBot="1">
      <c r="A169" s="8" t="s">
        <v>203</v>
      </c>
    </row>
    <row r="170" spans="1:1" ht="16.5" thickBot="1">
      <c r="A170" s="8" t="s">
        <v>135</v>
      </c>
    </row>
    <row r="171" spans="1:1" ht="16.5" thickBot="1">
      <c r="A171" s="8" t="s">
        <v>98</v>
      </c>
    </row>
    <row r="172" spans="1:1" ht="16.5" thickBot="1">
      <c r="A172" s="8" t="s">
        <v>218</v>
      </c>
    </row>
    <row r="173" spans="1:1" ht="16.5" thickBot="1">
      <c r="A173" s="8" t="s">
        <v>95</v>
      </c>
    </row>
    <row r="174" spans="1:1" ht="16.5" thickBot="1">
      <c r="A174" s="8" t="s">
        <v>174</v>
      </c>
    </row>
    <row r="175" spans="1:1" ht="16.5" thickBot="1">
      <c r="A175" s="8" t="s">
        <v>221</v>
      </c>
    </row>
    <row r="176" spans="1:1" ht="16.5" thickBot="1">
      <c r="A176" s="8" t="s">
        <v>196</v>
      </c>
    </row>
    <row r="177" spans="1:1" ht="16.5" thickBot="1">
      <c r="A177" s="8" t="s">
        <v>148</v>
      </c>
    </row>
    <row r="178" spans="1:1" ht="16.5" thickBot="1">
      <c r="A178" s="8" t="s">
        <v>89</v>
      </c>
    </row>
    <row r="179" spans="1:1" ht="16.5" thickBot="1">
      <c r="A179" s="8" t="s">
        <v>206</v>
      </c>
    </row>
    <row r="180" spans="1:1" ht="16.5" thickBot="1">
      <c r="A180" s="8" t="s">
        <v>116</v>
      </c>
    </row>
    <row r="181" spans="1:1" ht="16.5" thickBot="1">
      <c r="A181" s="8" t="s">
        <v>166</v>
      </c>
    </row>
    <row r="182" spans="1:1" ht="15.75">
      <c r="A182" s="9"/>
    </row>
  </sheetData>
  <sortState ref="A2:A182">
    <sortCondition ref="A1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4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J9" sqref="J9"/>
    </sheetView>
  </sheetViews>
  <sheetFormatPr defaultRowHeight="15"/>
  <cols>
    <col min="1" max="1" width="13.7109375" customWidth="1"/>
    <col min="2" max="2" width="14" customWidth="1"/>
    <col min="10" max="10" width="15.28515625" customWidth="1"/>
    <col min="11" max="11" width="14.140625" customWidth="1"/>
    <col min="12" max="12" width="15" customWidth="1"/>
  </cols>
  <sheetData>
    <row r="1" spans="1:13" ht="15.75" thickBot="1">
      <c r="A1" s="11" t="s">
        <v>231</v>
      </c>
      <c r="J1" s="12" t="s">
        <v>18</v>
      </c>
      <c r="K1" s="13" t="s">
        <v>255</v>
      </c>
      <c r="L1" s="13" t="s">
        <v>256</v>
      </c>
    </row>
    <row r="2" spans="1:13" ht="15.75" thickBot="1">
      <c r="A2" s="12" t="s">
        <v>232</v>
      </c>
      <c r="B2" s="13">
        <v>151</v>
      </c>
      <c r="J2" s="14" t="s">
        <v>240</v>
      </c>
      <c r="K2" s="15">
        <v>96</v>
      </c>
      <c r="L2" s="15">
        <v>45</v>
      </c>
    </row>
    <row r="3" spans="1:13" ht="15.75" thickBot="1">
      <c r="A3" s="14" t="s">
        <v>233</v>
      </c>
      <c r="B3" s="15">
        <v>29</v>
      </c>
      <c r="J3" s="14" t="s">
        <v>241</v>
      </c>
      <c r="K3" s="15">
        <v>18</v>
      </c>
      <c r="L3" s="15">
        <v>11</v>
      </c>
    </row>
    <row r="4" spans="1:13" ht="15.75" thickBot="1">
      <c r="A4" s="14" t="s">
        <v>46</v>
      </c>
      <c r="B4" s="15">
        <f>SUM(B2:B3)</f>
        <v>180</v>
      </c>
      <c r="J4" s="14" t="s">
        <v>242</v>
      </c>
      <c r="K4" s="15">
        <f>SUM(K2:K3)</f>
        <v>114</v>
      </c>
      <c r="L4" s="15">
        <f>SUM(L2:L3)</f>
        <v>56</v>
      </c>
      <c r="M4">
        <f>SUM(K4:L4)</f>
        <v>170</v>
      </c>
    </row>
    <row r="5" spans="1:13">
      <c r="A5" s="1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L14" sqref="L14"/>
    </sheetView>
  </sheetViews>
  <sheetFormatPr defaultRowHeight="15"/>
  <cols>
    <col min="1" max="2" width="14" customWidth="1"/>
    <col min="6" max="6" width="16.28515625" customWidth="1"/>
    <col min="7" max="7" width="19.28515625" customWidth="1"/>
  </cols>
  <sheetData>
    <row r="1" spans="1:7" ht="15.75" thickBot="1">
      <c r="A1" s="12"/>
      <c r="B1" s="16"/>
      <c r="C1" s="13"/>
      <c r="D1" s="13"/>
      <c r="E1" s="13"/>
      <c r="F1" s="13"/>
      <c r="G1" s="13"/>
    </row>
    <row r="2" spans="1:7" ht="15.75" thickBot="1">
      <c r="A2" s="14"/>
      <c r="B2" s="15"/>
      <c r="C2" s="15"/>
      <c r="D2" s="15"/>
      <c r="E2" s="15"/>
      <c r="F2" s="15"/>
      <c r="G2" s="15"/>
    </row>
    <row r="3" spans="1:7" ht="15.75" thickBot="1">
      <c r="A3" s="14"/>
      <c r="B3" s="15"/>
      <c r="C3" s="15"/>
      <c r="D3" s="15"/>
      <c r="E3" s="15"/>
      <c r="F3" s="15"/>
      <c r="G3" s="15"/>
    </row>
    <row r="4" spans="1:7" ht="15.75" thickBot="1">
      <c r="A4" s="14"/>
      <c r="B4" s="15"/>
      <c r="C4" s="15"/>
      <c r="D4" s="15"/>
      <c r="E4" s="15"/>
      <c r="F4" s="15"/>
      <c r="G4" s="15"/>
    </row>
    <row r="5" spans="1:7">
      <c r="A5" s="11"/>
    </row>
    <row r="6" spans="1:7" ht="15.75" thickBot="1"/>
    <row r="7" spans="1:7" ht="15.75" thickBot="1">
      <c r="A7" s="12" t="s">
        <v>243</v>
      </c>
      <c r="B7" s="13" t="s">
        <v>237</v>
      </c>
      <c r="C7" s="13" t="s">
        <v>236</v>
      </c>
      <c r="D7" s="13" t="s">
        <v>235</v>
      </c>
      <c r="E7" s="13" t="s">
        <v>238</v>
      </c>
      <c r="F7" s="13" t="s">
        <v>239</v>
      </c>
      <c r="G7" s="16" t="s">
        <v>234</v>
      </c>
    </row>
    <row r="8" spans="1:7" ht="15.75" thickBot="1">
      <c r="A8" s="17" t="s">
        <v>245</v>
      </c>
      <c r="B8" s="15">
        <v>42</v>
      </c>
      <c r="C8" s="15">
        <v>12</v>
      </c>
      <c r="D8" s="15">
        <v>4</v>
      </c>
      <c r="E8" s="15">
        <v>1</v>
      </c>
      <c r="F8" t="s">
        <v>244</v>
      </c>
      <c r="G8">
        <f>SUM(B8:E8)</f>
        <v>59</v>
      </c>
    </row>
    <row r="10" spans="1:7" ht="15.75" thickBot="1"/>
    <row r="11" spans="1:7" ht="15.75" thickBot="1">
      <c r="A11" s="12" t="s">
        <v>243</v>
      </c>
      <c r="B11" s="13" t="s">
        <v>237</v>
      </c>
      <c r="C11" s="13" t="s">
        <v>236</v>
      </c>
      <c r="D11" s="13" t="s">
        <v>235</v>
      </c>
      <c r="E11" s="13" t="s">
        <v>238</v>
      </c>
      <c r="F11" s="13" t="s">
        <v>239</v>
      </c>
      <c r="G11" s="18" t="s">
        <v>234</v>
      </c>
    </row>
    <row r="12" spans="1:7">
      <c r="A12" s="17" t="s">
        <v>246</v>
      </c>
      <c r="B12">
        <v>0</v>
      </c>
      <c r="C12">
        <v>0</v>
      </c>
      <c r="D12">
        <v>1</v>
      </c>
      <c r="F12" t="s">
        <v>244</v>
      </c>
      <c r="G12">
        <f>SUM(B12:F12)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C16" sqref="C16"/>
    </sheetView>
  </sheetViews>
  <sheetFormatPr defaultRowHeight="15"/>
  <cols>
    <col min="6" max="6" width="16.28515625" customWidth="1"/>
  </cols>
  <sheetData>
    <row r="1" spans="1:7" ht="15.75" thickBot="1">
      <c r="A1" s="12"/>
      <c r="B1" s="13"/>
      <c r="C1" s="13"/>
      <c r="D1" s="13"/>
      <c r="E1" s="13"/>
      <c r="F1" s="13"/>
    </row>
    <row r="2" spans="1:7" ht="15.75" thickBot="1">
      <c r="A2" s="14"/>
      <c r="B2" s="15"/>
      <c r="C2" s="19"/>
      <c r="D2" s="19"/>
      <c r="E2" s="19"/>
      <c r="F2" s="15"/>
    </row>
    <row r="3" spans="1:7" ht="15.75" thickBot="1">
      <c r="A3" s="14"/>
      <c r="B3" s="15"/>
      <c r="C3" s="15"/>
      <c r="D3" s="15"/>
      <c r="E3" s="15"/>
      <c r="F3" s="15"/>
    </row>
    <row r="4" spans="1:7" ht="15.75" thickBot="1">
      <c r="A4" s="14"/>
      <c r="B4" s="15"/>
      <c r="C4" s="15"/>
      <c r="D4" s="15"/>
      <c r="E4" s="15"/>
      <c r="F4" s="15"/>
    </row>
    <row r="7" spans="1:7">
      <c r="A7" s="17" t="s">
        <v>247</v>
      </c>
      <c r="B7" t="s">
        <v>249</v>
      </c>
      <c r="C7" t="s">
        <v>251</v>
      </c>
      <c r="D7" t="s">
        <v>250</v>
      </c>
      <c r="E7" t="s">
        <v>248</v>
      </c>
      <c r="F7" t="s">
        <v>252</v>
      </c>
      <c r="G7" t="s">
        <v>242</v>
      </c>
    </row>
    <row r="8" spans="1:7" ht="15.75" thickBot="1">
      <c r="A8" s="17" t="s">
        <v>253</v>
      </c>
      <c r="B8" s="15">
        <v>50</v>
      </c>
      <c r="C8" s="15">
        <v>34</v>
      </c>
      <c r="D8">
        <v>27</v>
      </c>
      <c r="E8">
        <v>22</v>
      </c>
      <c r="F8">
        <v>16</v>
      </c>
      <c r="G8" s="26">
        <f>SUM(B8:F8)</f>
        <v>149</v>
      </c>
    </row>
    <row r="11" spans="1:7">
      <c r="A11" s="17" t="s">
        <v>247</v>
      </c>
      <c r="B11" t="s">
        <v>249</v>
      </c>
      <c r="C11" t="s">
        <v>251</v>
      </c>
      <c r="D11" t="s">
        <v>250</v>
      </c>
      <c r="E11" t="s">
        <v>248</v>
      </c>
      <c r="F11" t="s">
        <v>252</v>
      </c>
      <c r="G11" t="s">
        <v>242</v>
      </c>
    </row>
    <row r="12" spans="1:7">
      <c r="A12" s="17" t="s">
        <v>254</v>
      </c>
      <c r="B12">
        <v>12</v>
      </c>
      <c r="C12">
        <v>10</v>
      </c>
      <c r="D12">
        <v>3</v>
      </c>
      <c r="E12">
        <v>1</v>
      </c>
      <c r="F12">
        <v>2</v>
      </c>
      <c r="G12" s="26">
        <f>SUM(B12:F12)</f>
        <v>28</v>
      </c>
    </row>
    <row r="15" spans="1:7">
      <c r="G15" t="s">
        <v>47</v>
      </c>
    </row>
    <row r="16" spans="1:7">
      <c r="G16" s="26">
        <f>SUM(G8,G12)</f>
        <v>177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7"/>
  <sheetViews>
    <sheetView topLeftCell="A37" workbookViewId="0">
      <selection activeCell="A91" sqref="A91"/>
    </sheetView>
  </sheetViews>
  <sheetFormatPr defaultRowHeight="15"/>
  <cols>
    <col min="1" max="1" width="20.28515625" customWidth="1"/>
    <col min="2" max="2" width="10.5703125" bestFit="1" customWidth="1"/>
    <col min="3" max="3" width="10.5703125" style="22" bestFit="1" customWidth="1"/>
  </cols>
  <sheetData>
    <row r="1" spans="1:3" ht="15.75" thickBot="1">
      <c r="A1" s="20" t="s">
        <v>257</v>
      </c>
      <c r="B1" s="21" t="s">
        <v>258</v>
      </c>
      <c r="C1" s="24" t="s">
        <v>259</v>
      </c>
    </row>
    <row r="2" spans="1:3" ht="15.75" thickBot="1">
      <c r="A2" s="14" t="s">
        <v>260</v>
      </c>
      <c r="B2" s="15">
        <v>11</v>
      </c>
      <c r="C2" s="23">
        <f>B2/B87</f>
        <v>8.0527086383601759E-3</v>
      </c>
    </row>
    <row r="3" spans="1:3" ht="15.75" thickBot="1">
      <c r="A3" s="14" t="s">
        <v>261</v>
      </c>
      <c r="B3" s="15">
        <v>66</v>
      </c>
      <c r="C3" s="23">
        <f>B3/B87</f>
        <v>4.8316251830161056E-2</v>
      </c>
    </row>
    <row r="4" spans="1:3" ht="15.75" thickBot="1">
      <c r="A4" s="14" t="s">
        <v>262</v>
      </c>
      <c r="B4" s="15">
        <v>7</v>
      </c>
      <c r="C4" s="23">
        <f>B4/B87</f>
        <v>5.1244509516837483E-3</v>
      </c>
    </row>
    <row r="5" spans="1:3" ht="15.75" thickBot="1">
      <c r="A5" s="14" t="s">
        <v>263</v>
      </c>
      <c r="B5" s="15">
        <v>11</v>
      </c>
      <c r="C5" s="23">
        <f>B5/B87</f>
        <v>8.0527086383601759E-3</v>
      </c>
    </row>
    <row r="6" spans="1:3" ht="15.75" thickBot="1">
      <c r="A6" s="14" t="s">
        <v>264</v>
      </c>
      <c r="B6" s="15">
        <v>11</v>
      </c>
      <c r="C6" s="23">
        <f>B6/B87</f>
        <v>8.0527086383601759E-3</v>
      </c>
    </row>
    <row r="7" spans="1:3" ht="15.75" thickBot="1">
      <c r="A7" s="14" t="s">
        <v>265</v>
      </c>
      <c r="B7" s="15">
        <v>4</v>
      </c>
      <c r="C7" s="23">
        <f>B7/B87</f>
        <v>2.9282576866764276E-3</v>
      </c>
    </row>
    <row r="8" spans="1:3" ht="15.75" thickBot="1">
      <c r="A8" s="14" t="s">
        <v>266</v>
      </c>
      <c r="B8" s="15">
        <v>4</v>
      </c>
      <c r="C8" s="23">
        <f>B8/B87</f>
        <v>2.9282576866764276E-3</v>
      </c>
    </row>
    <row r="9" spans="1:3" ht="15.75" thickBot="1">
      <c r="A9" s="14" t="s">
        <v>267</v>
      </c>
      <c r="B9" s="15">
        <v>3</v>
      </c>
      <c r="C9" s="23">
        <f>B9/B87</f>
        <v>2.1961932650073207E-3</v>
      </c>
    </row>
    <row r="10" spans="1:3" ht="15.75" thickBot="1">
      <c r="A10" s="14" t="s">
        <v>268</v>
      </c>
      <c r="B10" s="15">
        <v>13</v>
      </c>
      <c r="C10" s="23">
        <f>B10/B87</f>
        <v>9.5168374816983897E-3</v>
      </c>
    </row>
    <row r="11" spans="1:3" ht="15.75" thickBot="1">
      <c r="A11" s="14" t="s">
        <v>269</v>
      </c>
      <c r="B11" s="15">
        <v>11</v>
      </c>
      <c r="C11" s="23">
        <f>B11/B87</f>
        <v>8.0527086383601759E-3</v>
      </c>
    </row>
    <row r="12" spans="1:3" ht="30.75" thickBot="1">
      <c r="A12" s="14" t="s">
        <v>270</v>
      </c>
      <c r="B12" s="15">
        <v>26</v>
      </c>
      <c r="C12" s="23">
        <f>B12/B87</f>
        <v>1.9033674963396779E-2</v>
      </c>
    </row>
    <row r="13" spans="1:3" ht="15.75" thickBot="1">
      <c r="A13" s="14" t="s">
        <v>271</v>
      </c>
      <c r="B13" s="15">
        <v>33</v>
      </c>
      <c r="C13" s="23">
        <f>B13/B87</f>
        <v>2.4158125915080528E-2</v>
      </c>
    </row>
    <row r="14" spans="1:3" ht="15.75" thickBot="1">
      <c r="A14" s="14" t="s">
        <v>272</v>
      </c>
      <c r="B14" s="15">
        <v>5</v>
      </c>
      <c r="C14" s="23">
        <f>B14/B87</f>
        <v>3.6603221083455345E-3</v>
      </c>
    </row>
    <row r="15" spans="1:3" ht="15.75" thickBot="1">
      <c r="A15" s="14" t="s">
        <v>273</v>
      </c>
      <c r="B15" s="15">
        <v>6</v>
      </c>
      <c r="C15" s="23">
        <f>B15/B87</f>
        <v>4.3923865300146414E-3</v>
      </c>
    </row>
    <row r="16" spans="1:3" ht="15.75" thickBot="1">
      <c r="A16" s="14" t="s">
        <v>274</v>
      </c>
      <c r="B16" s="15">
        <v>0</v>
      </c>
      <c r="C16" s="23">
        <f>B16/B87</f>
        <v>0</v>
      </c>
    </row>
    <row r="17" spans="1:3" ht="30.75" thickBot="1">
      <c r="A17" s="14" t="s">
        <v>275</v>
      </c>
      <c r="B17" s="15">
        <v>20</v>
      </c>
      <c r="C17" s="23">
        <f>B17/B87</f>
        <v>1.4641288433382138E-2</v>
      </c>
    </row>
    <row r="18" spans="1:3" ht="15.75" thickBot="1">
      <c r="A18" s="14" t="s">
        <v>276</v>
      </c>
      <c r="B18" s="15">
        <v>11</v>
      </c>
      <c r="C18" s="23">
        <f>B18/B87</f>
        <v>8.0527086383601759E-3</v>
      </c>
    </row>
    <row r="19" spans="1:3" ht="15.75" thickBot="1">
      <c r="A19" s="14" t="s">
        <v>277</v>
      </c>
      <c r="B19" s="15">
        <v>12</v>
      </c>
      <c r="C19" s="23">
        <f>B19/B87</f>
        <v>8.7847730600292828E-3</v>
      </c>
    </row>
    <row r="20" spans="1:3" ht="30.75" thickBot="1">
      <c r="A20" s="14" t="s">
        <v>278</v>
      </c>
      <c r="B20" s="15">
        <v>7</v>
      </c>
      <c r="C20" s="23">
        <f>B20/B87</f>
        <v>5.1244509516837483E-3</v>
      </c>
    </row>
    <row r="21" spans="1:3" ht="15.75" thickBot="1">
      <c r="A21" s="14" t="s">
        <v>279</v>
      </c>
      <c r="B21" s="15">
        <v>21</v>
      </c>
      <c r="C21" s="23">
        <f>B21/B87</f>
        <v>1.5373352855051245E-2</v>
      </c>
    </row>
    <row r="22" spans="1:3" ht="15.75" thickBot="1">
      <c r="A22" s="14" t="s">
        <v>280</v>
      </c>
      <c r="B22" s="15">
        <v>8</v>
      </c>
      <c r="C22" s="23">
        <f>B22/B87</f>
        <v>5.8565153733528552E-3</v>
      </c>
    </row>
    <row r="23" spans="1:3" ht="30.75" thickBot="1">
      <c r="A23" s="14" t="s">
        <v>281</v>
      </c>
      <c r="B23" s="15">
        <v>65</v>
      </c>
      <c r="C23" s="23">
        <f>B23/B87</f>
        <v>4.7584187408491949E-2</v>
      </c>
    </row>
    <row r="24" spans="1:3" ht="30.75" thickBot="1">
      <c r="A24" s="14" t="s">
        <v>282</v>
      </c>
      <c r="B24" s="15">
        <v>66</v>
      </c>
      <c r="C24" s="23">
        <f>B24/B87</f>
        <v>4.8316251830161056E-2</v>
      </c>
    </row>
    <row r="25" spans="1:3" ht="30.75" thickBot="1">
      <c r="A25" s="14" t="s">
        <v>283</v>
      </c>
      <c r="B25" s="15">
        <v>42</v>
      </c>
      <c r="C25" s="23">
        <f>B25/B87</f>
        <v>3.074670571010249E-2</v>
      </c>
    </row>
    <row r="26" spans="1:3" ht="15.75" thickBot="1">
      <c r="A26" s="14" t="s">
        <v>284</v>
      </c>
      <c r="B26" s="15">
        <v>20</v>
      </c>
      <c r="C26" s="23">
        <f>B26/B87</f>
        <v>1.4641288433382138E-2</v>
      </c>
    </row>
    <row r="27" spans="1:3" ht="15.75" thickBot="1">
      <c r="A27" s="14" t="s">
        <v>285</v>
      </c>
      <c r="B27" s="15">
        <v>8</v>
      </c>
      <c r="C27" s="23">
        <f>B27/B87</f>
        <v>5.8565153733528552E-3</v>
      </c>
    </row>
    <row r="28" spans="1:3" ht="15.75" thickBot="1">
      <c r="A28" s="14" t="s">
        <v>286</v>
      </c>
      <c r="B28" s="15">
        <v>1</v>
      </c>
      <c r="C28" s="23">
        <f>B28/B87</f>
        <v>7.320644216691069E-4</v>
      </c>
    </row>
    <row r="29" spans="1:3" ht="15.75" thickBot="1">
      <c r="A29" s="14" t="s">
        <v>287</v>
      </c>
      <c r="B29" s="15">
        <v>13</v>
      </c>
      <c r="C29" s="23">
        <f>B29/B87</f>
        <v>9.5168374816983897E-3</v>
      </c>
    </row>
    <row r="30" spans="1:3" ht="15.75" thickBot="1">
      <c r="A30" s="14" t="s">
        <v>288</v>
      </c>
      <c r="B30" s="15">
        <v>10</v>
      </c>
      <c r="C30" s="23">
        <f>B30/B87</f>
        <v>7.320644216691069E-3</v>
      </c>
    </row>
    <row r="31" spans="1:3" ht="15.75" thickBot="1">
      <c r="A31" s="14" t="s">
        <v>289</v>
      </c>
      <c r="B31" s="15">
        <v>7</v>
      </c>
      <c r="C31" s="23">
        <f>B31/B87</f>
        <v>5.1244509516837483E-3</v>
      </c>
    </row>
    <row r="32" spans="1:3" ht="15.75" thickBot="1">
      <c r="A32" s="14" t="s">
        <v>290</v>
      </c>
      <c r="B32" s="15">
        <v>40</v>
      </c>
      <c r="C32" s="23">
        <f>B32/B87</f>
        <v>2.9282576866764276E-2</v>
      </c>
    </row>
    <row r="33" spans="1:3" ht="15.75" thickBot="1">
      <c r="A33" s="14" t="s">
        <v>291</v>
      </c>
      <c r="B33" s="15">
        <v>10</v>
      </c>
      <c r="C33" s="23">
        <f>B33/B87</f>
        <v>7.320644216691069E-3</v>
      </c>
    </row>
    <row r="34" spans="1:3" ht="30.75" thickBot="1">
      <c r="A34" s="14" t="s">
        <v>292</v>
      </c>
      <c r="B34" s="15">
        <v>5</v>
      </c>
      <c r="C34" s="23">
        <f>B34/B87</f>
        <v>3.6603221083455345E-3</v>
      </c>
    </row>
    <row r="35" spans="1:3" ht="30.75" thickBot="1">
      <c r="A35" s="14" t="s">
        <v>293</v>
      </c>
      <c r="B35" s="15">
        <v>21</v>
      </c>
      <c r="C35" s="23">
        <f>B35/B87</f>
        <v>1.5373352855051245E-2</v>
      </c>
    </row>
    <row r="36" spans="1:3" ht="15.75" thickBot="1">
      <c r="A36" s="14" t="s">
        <v>294</v>
      </c>
      <c r="B36" s="15">
        <v>3</v>
      </c>
      <c r="C36" s="23">
        <f>B36/B87</f>
        <v>2.1961932650073207E-3</v>
      </c>
    </row>
    <row r="37" spans="1:3" ht="15.75" thickBot="1">
      <c r="A37" s="14" t="s">
        <v>295</v>
      </c>
      <c r="B37" s="15">
        <v>4</v>
      </c>
      <c r="C37" s="23">
        <f>B37/B87</f>
        <v>2.9282576866764276E-3</v>
      </c>
    </row>
    <row r="38" spans="1:3" ht="15.75" thickBot="1">
      <c r="A38" s="14" t="s">
        <v>296</v>
      </c>
      <c r="B38" s="15">
        <v>9</v>
      </c>
      <c r="C38" s="23">
        <f>B38/B87</f>
        <v>6.5885797950219621E-3</v>
      </c>
    </row>
    <row r="39" spans="1:3" ht="15.75" thickBot="1">
      <c r="A39" s="14" t="s">
        <v>297</v>
      </c>
      <c r="B39" s="15">
        <v>12</v>
      </c>
      <c r="C39" s="23">
        <f>B39/B87</f>
        <v>8.7847730600292828E-3</v>
      </c>
    </row>
    <row r="40" spans="1:3" ht="15.75" thickBot="1">
      <c r="A40" s="14" t="s">
        <v>298</v>
      </c>
      <c r="B40" s="15">
        <v>17</v>
      </c>
      <c r="C40" s="23">
        <f>B40/B87</f>
        <v>1.2445095168374817E-2</v>
      </c>
    </row>
    <row r="41" spans="1:3" ht="15.75" thickBot="1">
      <c r="A41" s="14" t="s">
        <v>299</v>
      </c>
      <c r="B41" s="15">
        <v>11</v>
      </c>
      <c r="C41" s="23">
        <f>B41/B87</f>
        <v>8.0527086383601759E-3</v>
      </c>
    </row>
    <row r="42" spans="1:3" ht="30.75" thickBot="1">
      <c r="A42" s="14" t="s">
        <v>300</v>
      </c>
      <c r="B42" s="15">
        <v>20</v>
      </c>
      <c r="C42" s="23">
        <f>B42/B87</f>
        <v>1.4641288433382138E-2</v>
      </c>
    </row>
    <row r="43" spans="1:3" ht="15.75" thickBot="1">
      <c r="A43" s="14" t="s">
        <v>301</v>
      </c>
      <c r="B43" s="15">
        <v>8</v>
      </c>
      <c r="C43" s="23">
        <f>B43/B87</f>
        <v>5.8565153733528552E-3</v>
      </c>
    </row>
    <row r="44" spans="1:3" ht="15.75" thickBot="1">
      <c r="A44" s="14" t="s">
        <v>302</v>
      </c>
      <c r="B44" s="15">
        <v>14</v>
      </c>
      <c r="C44" s="23">
        <f>B44/B87</f>
        <v>1.0248901903367497E-2</v>
      </c>
    </row>
    <row r="45" spans="1:3" ht="15.75" thickBot="1">
      <c r="A45" s="14" t="s">
        <v>303</v>
      </c>
      <c r="B45" s="15">
        <v>6</v>
      </c>
      <c r="C45" s="23">
        <f>B45/B87</f>
        <v>4.3923865300146414E-3</v>
      </c>
    </row>
    <row r="46" spans="1:3" ht="30.75" thickBot="1">
      <c r="A46" s="14" t="s">
        <v>304</v>
      </c>
      <c r="B46" s="15">
        <v>17</v>
      </c>
      <c r="C46" s="23">
        <f>B46/B87</f>
        <v>1.2445095168374817E-2</v>
      </c>
    </row>
    <row r="47" spans="1:3" ht="15.75" thickBot="1">
      <c r="A47" s="14" t="s">
        <v>305</v>
      </c>
      <c r="B47" s="15">
        <v>4</v>
      </c>
      <c r="C47" s="23">
        <f>B47/B87</f>
        <v>2.9282576866764276E-3</v>
      </c>
    </row>
    <row r="48" spans="1:3" ht="15.75" thickBot="1">
      <c r="A48" s="14" t="s">
        <v>306</v>
      </c>
      <c r="B48" s="15">
        <v>3</v>
      </c>
      <c r="C48" s="23">
        <f>B48/B87</f>
        <v>2.1961932650073207E-3</v>
      </c>
    </row>
    <row r="49" spans="1:3" ht="15.75" thickBot="1">
      <c r="A49" s="14" t="s">
        <v>307</v>
      </c>
      <c r="B49" s="15">
        <v>44</v>
      </c>
      <c r="C49" s="23">
        <f>B49/B87</f>
        <v>3.2210834553440704E-2</v>
      </c>
    </row>
    <row r="50" spans="1:3" ht="15.75" thickBot="1">
      <c r="A50" s="14" t="s">
        <v>308</v>
      </c>
      <c r="B50" s="15">
        <v>14</v>
      </c>
      <c r="C50" s="23">
        <f>B50/B87</f>
        <v>1.0248901903367497E-2</v>
      </c>
    </row>
    <row r="51" spans="1:3" ht="15.75" thickBot="1">
      <c r="A51" s="14" t="s">
        <v>309</v>
      </c>
      <c r="B51" s="15">
        <v>22</v>
      </c>
      <c r="C51" s="23">
        <f>B51/B87</f>
        <v>1.6105417276720352E-2</v>
      </c>
    </row>
    <row r="52" spans="1:3" ht="15.75" thickBot="1">
      <c r="A52" s="14" t="s">
        <v>310</v>
      </c>
      <c r="B52" s="15">
        <v>21</v>
      </c>
      <c r="C52" s="23">
        <f>B52/B87</f>
        <v>1.5373352855051245E-2</v>
      </c>
    </row>
    <row r="53" spans="1:3" ht="15.75" thickBot="1">
      <c r="A53" s="14" t="s">
        <v>311</v>
      </c>
      <c r="B53" s="15">
        <v>23</v>
      </c>
      <c r="C53" s="23">
        <f>B53/B87</f>
        <v>1.6837481698389459E-2</v>
      </c>
    </row>
    <row r="54" spans="1:3" ht="15.75" thickBot="1">
      <c r="A54" s="14" t="s">
        <v>312</v>
      </c>
      <c r="B54" s="15">
        <v>3</v>
      </c>
      <c r="C54" s="23">
        <f>B54/B87</f>
        <v>2.1961932650073207E-3</v>
      </c>
    </row>
    <row r="55" spans="1:3" ht="15.75" thickBot="1">
      <c r="A55" s="14" t="s">
        <v>313</v>
      </c>
      <c r="B55" s="15">
        <v>9</v>
      </c>
      <c r="C55" s="23">
        <f>B55/B87</f>
        <v>6.5885797950219621E-3</v>
      </c>
    </row>
    <row r="56" spans="1:3" ht="15.75" thickBot="1">
      <c r="A56" s="14" t="s">
        <v>314</v>
      </c>
      <c r="B56" s="15">
        <v>24</v>
      </c>
      <c r="C56" s="23">
        <f>B56/B87</f>
        <v>1.7569546120058566E-2</v>
      </c>
    </row>
    <row r="57" spans="1:3" ht="15.75" thickBot="1">
      <c r="A57" s="14" t="s">
        <v>315</v>
      </c>
      <c r="B57" s="15">
        <v>6</v>
      </c>
      <c r="C57" s="23">
        <f>B57/B87</f>
        <v>4.3923865300146414E-3</v>
      </c>
    </row>
    <row r="58" spans="1:3" ht="15.75" thickBot="1">
      <c r="A58" s="14" t="s">
        <v>316</v>
      </c>
      <c r="B58" s="15">
        <v>27</v>
      </c>
      <c r="C58" s="23">
        <f>B58/B87</f>
        <v>1.9765739385065886E-2</v>
      </c>
    </row>
    <row r="59" spans="1:3" ht="15.75" thickBot="1">
      <c r="A59" s="14" t="s">
        <v>317</v>
      </c>
      <c r="B59" s="15">
        <v>1</v>
      </c>
      <c r="C59" s="23">
        <f>B59/B87</f>
        <v>7.320644216691069E-4</v>
      </c>
    </row>
    <row r="60" spans="1:3" ht="15.75" thickBot="1">
      <c r="A60" s="14" t="s">
        <v>318</v>
      </c>
      <c r="B60" s="15">
        <v>3</v>
      </c>
      <c r="C60" s="23">
        <f>B60/B87</f>
        <v>2.1961932650073207E-3</v>
      </c>
    </row>
    <row r="61" spans="1:3" ht="15.75" thickBot="1">
      <c r="A61" s="14" t="s">
        <v>319</v>
      </c>
      <c r="B61" s="15">
        <v>22</v>
      </c>
      <c r="C61" s="23">
        <f>B61/B87</f>
        <v>1.6105417276720352E-2</v>
      </c>
    </row>
    <row r="62" spans="1:3" ht="15.75" thickBot="1">
      <c r="A62" s="14" t="s">
        <v>320</v>
      </c>
      <c r="B62" s="15">
        <v>92</v>
      </c>
      <c r="C62" s="23">
        <f>B62/B87</f>
        <v>6.7349926793557835E-2</v>
      </c>
    </row>
    <row r="63" spans="1:3" ht="15.75" thickBot="1">
      <c r="A63" s="14" t="s">
        <v>321</v>
      </c>
      <c r="B63" s="15">
        <v>12</v>
      </c>
      <c r="C63" s="23">
        <f>B63/B87</f>
        <v>8.7847730600292828E-3</v>
      </c>
    </row>
    <row r="64" spans="1:3" ht="30.75" thickBot="1">
      <c r="A64" s="14" t="s">
        <v>322</v>
      </c>
      <c r="B64" s="15">
        <v>3</v>
      </c>
      <c r="C64" s="23">
        <f>B64/B87</f>
        <v>2.1961932650073207E-3</v>
      </c>
    </row>
    <row r="65" spans="1:3" ht="15.75" thickBot="1">
      <c r="A65" s="14" t="s">
        <v>323</v>
      </c>
      <c r="B65" s="15">
        <v>29</v>
      </c>
      <c r="C65" s="23">
        <f>B65/B87</f>
        <v>2.12298682284041E-2</v>
      </c>
    </row>
    <row r="66" spans="1:3" ht="15.75" thickBot="1">
      <c r="A66" s="14" t="s">
        <v>324</v>
      </c>
      <c r="B66" s="15">
        <v>19</v>
      </c>
      <c r="C66" s="23">
        <f>B66/B87</f>
        <v>1.3909224011713031E-2</v>
      </c>
    </row>
    <row r="67" spans="1:3" ht="15.75" thickBot="1">
      <c r="A67" s="14" t="s">
        <v>325</v>
      </c>
      <c r="B67" s="15">
        <v>3</v>
      </c>
      <c r="C67" s="23">
        <f>B67/B87</f>
        <v>2.1961932650073207E-3</v>
      </c>
    </row>
    <row r="68" spans="1:3" ht="15.75" thickBot="1">
      <c r="A68" s="14" t="s">
        <v>326</v>
      </c>
      <c r="B68" s="15">
        <v>6</v>
      </c>
      <c r="C68" s="23">
        <f>B68/B87</f>
        <v>4.3923865300146414E-3</v>
      </c>
    </row>
    <row r="69" spans="1:3" ht="15.75" thickBot="1">
      <c r="A69" s="14" t="s">
        <v>327</v>
      </c>
      <c r="B69" s="15">
        <v>8</v>
      </c>
      <c r="C69" s="23">
        <f>B69/B87</f>
        <v>5.8565153733528552E-3</v>
      </c>
    </row>
    <row r="70" spans="1:3" ht="15.75" thickBot="1">
      <c r="A70" s="14" t="s">
        <v>328</v>
      </c>
      <c r="B70" s="15">
        <v>17</v>
      </c>
      <c r="C70" s="23">
        <f>B70/B87</f>
        <v>1.2445095168374817E-2</v>
      </c>
    </row>
    <row r="71" spans="1:3" ht="15.75" thickBot="1">
      <c r="A71" s="14" t="s">
        <v>329</v>
      </c>
      <c r="B71" s="15">
        <v>8</v>
      </c>
      <c r="C71" s="23">
        <f>B71/B87</f>
        <v>5.8565153733528552E-3</v>
      </c>
    </row>
    <row r="72" spans="1:3" ht="15.75" thickBot="1">
      <c r="A72" s="14" t="s">
        <v>330</v>
      </c>
      <c r="B72" s="15">
        <v>17</v>
      </c>
      <c r="C72" s="23">
        <f>B72/B87</f>
        <v>1.2445095168374817E-2</v>
      </c>
    </row>
    <row r="73" spans="1:3" ht="15.75" thickBot="1">
      <c r="A73" s="14" t="s">
        <v>331</v>
      </c>
      <c r="B73" s="15">
        <v>2</v>
      </c>
      <c r="C73" s="23">
        <f>B73/B87</f>
        <v>1.4641288433382138E-3</v>
      </c>
    </row>
    <row r="74" spans="1:3" ht="15.75" thickBot="1">
      <c r="A74" s="14" t="s">
        <v>332</v>
      </c>
      <c r="B74" s="15">
        <v>6</v>
      </c>
      <c r="C74" s="23">
        <f>B74/B87</f>
        <v>4.3923865300146414E-3</v>
      </c>
    </row>
    <row r="75" spans="1:3" ht="15.75" thickBot="1">
      <c r="A75" s="14" t="s">
        <v>333</v>
      </c>
      <c r="B75" s="15">
        <v>7</v>
      </c>
      <c r="C75" s="23">
        <f>B75/B87</f>
        <v>5.1244509516837483E-3</v>
      </c>
    </row>
    <row r="76" spans="1:3" ht="15.75" thickBot="1">
      <c r="A76" s="14" t="s">
        <v>334</v>
      </c>
      <c r="B76" s="15">
        <v>2</v>
      </c>
      <c r="C76" s="23">
        <f>B76/B87</f>
        <v>1.4641288433382138E-3</v>
      </c>
    </row>
    <row r="77" spans="1:3" ht="15.75" thickBot="1">
      <c r="A77" s="14" t="s">
        <v>335</v>
      </c>
      <c r="B77" s="15">
        <v>5</v>
      </c>
      <c r="C77" s="23">
        <f>B77/B87</f>
        <v>3.6603221083455345E-3</v>
      </c>
    </row>
    <row r="78" spans="1:3" ht="30.75" thickBot="1">
      <c r="A78" s="14" t="s">
        <v>336</v>
      </c>
      <c r="B78" s="15">
        <v>2</v>
      </c>
      <c r="C78" s="23">
        <f>B78/B87</f>
        <v>1.4641288433382138E-3</v>
      </c>
    </row>
    <row r="79" spans="1:3" ht="15.75" thickBot="1">
      <c r="A79" s="14" t="s">
        <v>337</v>
      </c>
      <c r="B79" s="15">
        <v>44</v>
      </c>
      <c r="C79" s="23">
        <f>B79/B87</f>
        <v>3.2210834553440704E-2</v>
      </c>
    </row>
    <row r="80" spans="1:3" ht="15.75" thickBot="1">
      <c r="A80" s="14" t="s">
        <v>338</v>
      </c>
      <c r="B80" s="15">
        <v>23</v>
      </c>
      <c r="C80" s="23">
        <f>B80/B87</f>
        <v>1.6837481698389459E-2</v>
      </c>
    </row>
    <row r="81" spans="1:3" ht="15.75" thickBot="1">
      <c r="A81" s="14" t="s">
        <v>339</v>
      </c>
      <c r="B81" s="15">
        <v>37</v>
      </c>
      <c r="C81" s="23">
        <f>B81/B87</f>
        <v>2.7086383601756955E-2</v>
      </c>
    </row>
    <row r="82" spans="1:3" ht="15.75" thickBot="1">
      <c r="A82" s="14" t="s">
        <v>340</v>
      </c>
      <c r="B82" s="15">
        <v>4</v>
      </c>
      <c r="C82" s="23">
        <f>B82/B87</f>
        <v>2.9282576866764276E-3</v>
      </c>
    </row>
    <row r="83" spans="1:3" ht="15.75" thickBot="1">
      <c r="A83" s="14" t="s">
        <v>341</v>
      </c>
      <c r="B83" s="15">
        <v>3</v>
      </c>
      <c r="C83" s="23">
        <f>B83/B87</f>
        <v>2.1961932650073207E-3</v>
      </c>
    </row>
    <row r="84" spans="1:3" ht="15.75" thickBot="1">
      <c r="A84" s="14" t="s">
        <v>342</v>
      </c>
      <c r="B84" s="15">
        <v>25</v>
      </c>
      <c r="C84" s="23">
        <f>B84/B87</f>
        <v>1.8301610541727673E-2</v>
      </c>
    </row>
    <row r="85" spans="1:3" ht="15.75" thickBot="1">
      <c r="A85" s="14" t="s">
        <v>343</v>
      </c>
      <c r="B85" s="15">
        <v>20</v>
      </c>
      <c r="C85" s="23">
        <f>B85/B87</f>
        <v>1.4641288433382138E-2</v>
      </c>
    </row>
    <row r="86" spans="1:3" ht="15.75" thickBot="1">
      <c r="A86" s="14" t="s">
        <v>344</v>
      </c>
      <c r="B86" s="15">
        <v>27</v>
      </c>
      <c r="C86" s="23">
        <f>B86/B87</f>
        <v>1.9765739385065886E-2</v>
      </c>
    </row>
    <row r="87" spans="1:3">
      <c r="A87" s="25" t="s">
        <v>345</v>
      </c>
      <c r="B87">
        <f>SUM(B2:B86)</f>
        <v>1366</v>
      </c>
      <c r="C87" s="22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Tab.Profissões</vt:lpstr>
      <vt:lpstr>Prof.</vt:lpstr>
      <vt:lpstr>Lista Premiados</vt:lpstr>
      <vt:lpstr>Gráficos</vt:lpstr>
      <vt:lpstr>Red.texto</vt:lpstr>
      <vt:lpstr>RaçaCor</vt:lpstr>
      <vt:lpstr>Região</vt:lpstr>
      <vt:lpstr>CAT. TEO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Laís Eloá</dc:creator>
  <cp:lastModifiedBy>Tania Welter</cp:lastModifiedBy>
  <dcterms:created xsi:type="dcterms:W3CDTF">2015-05-14T12:17:59Z</dcterms:created>
  <dcterms:modified xsi:type="dcterms:W3CDTF">2015-06-01T17:20:56Z</dcterms:modified>
</cp:coreProperties>
</file>